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alo\Downloads\"/>
    </mc:Choice>
  </mc:AlternateContent>
  <xr:revisionPtr revIDLastSave="0" documentId="13_ncr:1_{6A2C5F6E-450C-4E60-802F-95FA3804836F}" xr6:coauthVersionLast="47" xr6:coauthVersionMax="47" xr10:uidLastSave="{00000000-0000-0000-0000-000000000000}"/>
  <bookViews>
    <workbookView xWindow="-108" yWindow="-108" windowWidth="23256" windowHeight="12456" tabRatio="17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1" l="1"/>
  <c r="I108" i="1" l="1"/>
  <c r="F51" i="1" l="1"/>
  <c r="G51" i="1"/>
  <c r="H51" i="1"/>
  <c r="I51" i="1"/>
  <c r="J51" i="1"/>
  <c r="F108" i="1" l="1"/>
  <c r="B194" i="1" l="1"/>
  <c r="A194" i="1"/>
  <c r="L193" i="1"/>
  <c r="J193" i="1"/>
  <c r="I193" i="1"/>
  <c r="H193" i="1"/>
  <c r="G193" i="1"/>
  <c r="F193" i="1"/>
  <c r="L183" i="1"/>
  <c r="J183" i="1"/>
  <c r="I183" i="1"/>
  <c r="H183" i="1"/>
  <c r="G183" i="1"/>
  <c r="F183" i="1"/>
  <c r="B175" i="1"/>
  <c r="A175" i="1"/>
  <c r="L164" i="1"/>
  <c r="J164" i="1"/>
  <c r="I164" i="1"/>
  <c r="H164" i="1"/>
  <c r="G164" i="1"/>
  <c r="F164" i="1"/>
  <c r="B157" i="1"/>
  <c r="A157" i="1"/>
  <c r="L156" i="1"/>
  <c r="J156" i="1"/>
  <c r="I156" i="1"/>
  <c r="H156" i="1"/>
  <c r="G156" i="1"/>
  <c r="F156" i="1"/>
  <c r="L146" i="1"/>
  <c r="J146" i="1"/>
  <c r="I146" i="1"/>
  <c r="H146" i="1"/>
  <c r="F146" i="1"/>
  <c r="B138" i="1"/>
  <c r="A138" i="1"/>
  <c r="L127" i="1"/>
  <c r="J127" i="1"/>
  <c r="J138" i="1" s="1"/>
  <c r="I127" i="1"/>
  <c r="H127" i="1"/>
  <c r="G127" i="1"/>
  <c r="F127" i="1"/>
  <c r="F138" i="1" s="1"/>
  <c r="B119" i="1"/>
  <c r="A119" i="1"/>
  <c r="L108" i="1"/>
  <c r="J108" i="1"/>
  <c r="H108" i="1"/>
  <c r="G108" i="1"/>
  <c r="B100" i="1"/>
  <c r="A100" i="1"/>
  <c r="L89" i="1"/>
  <c r="J89" i="1"/>
  <c r="I89" i="1"/>
  <c r="H89" i="1"/>
  <c r="G89" i="1"/>
  <c r="F89" i="1"/>
  <c r="B81" i="1"/>
  <c r="A81" i="1"/>
  <c r="L70" i="1"/>
  <c r="J70" i="1"/>
  <c r="I70" i="1"/>
  <c r="H70" i="1"/>
  <c r="G70" i="1"/>
  <c r="F70" i="1"/>
  <c r="B62" i="1"/>
  <c r="A62" i="1"/>
  <c r="L51" i="1"/>
  <c r="I62" i="1"/>
  <c r="B43" i="1"/>
  <c r="A43" i="1"/>
  <c r="L32" i="1"/>
  <c r="J32" i="1"/>
  <c r="I32" i="1"/>
  <c r="H32" i="1"/>
  <c r="G32" i="1"/>
  <c r="F32" i="1"/>
  <c r="B24" i="1"/>
  <c r="A24" i="1"/>
  <c r="L13" i="1"/>
  <c r="J13" i="1"/>
  <c r="I13" i="1"/>
  <c r="H13" i="1"/>
  <c r="G13" i="1"/>
  <c r="F13" i="1"/>
  <c r="L157" i="1" l="1"/>
  <c r="L194" i="1"/>
  <c r="L175" i="1"/>
  <c r="L138" i="1"/>
  <c r="L119" i="1"/>
  <c r="L100" i="1"/>
  <c r="L81" i="1"/>
  <c r="L43" i="1"/>
  <c r="L24" i="1"/>
  <c r="L62" i="1"/>
  <c r="J194" i="1"/>
  <c r="H194" i="1"/>
  <c r="I194" i="1"/>
  <c r="G194" i="1"/>
  <c r="F194" i="1"/>
  <c r="F175" i="1"/>
  <c r="I175" i="1"/>
  <c r="J175" i="1"/>
  <c r="H175" i="1"/>
  <c r="G175" i="1"/>
  <c r="J157" i="1"/>
  <c r="H157" i="1"/>
  <c r="F157" i="1"/>
  <c r="I157" i="1"/>
  <c r="G157" i="1"/>
  <c r="H138" i="1"/>
  <c r="I138" i="1"/>
  <c r="G138" i="1"/>
  <c r="I119" i="1"/>
  <c r="J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L195" i="1" l="1"/>
  <c r="J195" i="1"/>
  <c r="H195" i="1"/>
  <c r="I195" i="1"/>
  <c r="G195" i="1"/>
  <c r="F195" i="1"/>
</calcChain>
</file>

<file path=xl/sharedStrings.xml><?xml version="1.0" encoding="utf-8"?>
<sst xmlns="http://schemas.openxmlformats.org/spreadsheetml/2006/main" count="159" uniqueCount="65">
  <si>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</si>
  <si>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</si>
  <si>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</si>
  <si>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</si>
  <si>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</si>
  <si>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</si>
  <si>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</si>
  <si>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</si>
  <si>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</si>
  <si>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</si>
  <si>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</si>
  <si>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</si>
  <si>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</si>
  <si>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</si>
  <si>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</si>
  <si>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</si>
  <si>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</si>
  <si>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</si>
  <si>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</si>
  <si>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</si>
  <si>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</si>
  <si>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</si>
  <si>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</si>
  <si>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</si>
  <si>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</si>
  <si>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</si>
  <si>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</si>
  <si>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</si>
  <si>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</si>
  <si>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</si>
  <si>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</t>
  </si>
  <si>
    <t xml:space="preserve">Сыр порционно </t>
  </si>
  <si>
    <t>Чай с сахаром</t>
  </si>
  <si>
    <t>Хлеб пшеничный</t>
  </si>
  <si>
    <t>ТТК</t>
  </si>
  <si>
    <t>268/505</t>
  </si>
  <si>
    <t>Кофейный напиток с молоком</t>
  </si>
  <si>
    <t>Чай с лимоном</t>
  </si>
  <si>
    <t>Запеканка  из творога с морковью и сгущенным молоком</t>
  </si>
  <si>
    <t>297/505</t>
  </si>
  <si>
    <t>Тефтели мясные тушеные в томатном соусе</t>
  </si>
  <si>
    <t>Рожки с маслом</t>
  </si>
  <si>
    <t>Масло порционно</t>
  </si>
  <si>
    <t>279/505</t>
  </si>
  <si>
    <t>хлеб пшеничный</t>
  </si>
  <si>
    <t>Каша пшенная вязкая молочная с маслом</t>
  </si>
  <si>
    <t>Яйцо вареное</t>
  </si>
  <si>
    <t>Макароны отварные с маслом. Икра кабачковая овощная</t>
  </si>
  <si>
    <t>203/3</t>
  </si>
  <si>
    <t>Бутерброд с маслом и сыром</t>
  </si>
  <si>
    <t>Каша рисовая молочная с маслом</t>
  </si>
  <si>
    <t>Фрукт сезонный (яблоко)</t>
  </si>
  <si>
    <t>Фрукт сезонный (яблоки)</t>
  </si>
  <si>
    <t>Фрикадельки из кур с томатным  соусом</t>
  </si>
  <si>
    <t>ГБОУ СОШ с.Воскресенка</t>
  </si>
  <si>
    <t>директор ГБОУ СОШ с.Воскресенка</t>
  </si>
  <si>
    <t>Кузнецова М.А.</t>
  </si>
  <si>
    <t>Согласовал:</t>
  </si>
  <si>
    <t>Каша гречневая рассыпчатая с маслом</t>
  </si>
  <si>
    <t xml:space="preserve">Чай с молоком </t>
  </si>
  <si>
    <t xml:space="preserve">Биточки рыбные  с томатно-сметанным соусом </t>
  </si>
  <si>
    <t>Бутерброд с  повидлом</t>
  </si>
  <si>
    <t>Омлет натуральный</t>
  </si>
  <si>
    <t>Каша геркулесовая молочная вязкая  с маслом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</si>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</sst>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4" borderId="14" xfId="0" applyFill="1" applyBorder="1"/>
    <xf numFmtId="0" fontId="0" fillId="4" borderId="1" xfId="0" applyFill="1" applyBorder="1"/>
    <xf numFmtId="0" fontId="2" fillId="4" borderId="0" xfId="0" applyFont="1" applyFill="1"/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2" fillId="4" borderId="1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4" xfId="0" applyFill="1" applyBorder="1"/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5"/>
  <sheetViews>
    <sheetView tabSelected="1" zoomScaleNormal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J139" sqref="J139:J14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1.5546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2" t="s">
        <v>54</v>
      </c>
      <c r="D1" s="73"/>
      <c r="E1" s="73"/>
      <c r="F1" s="12" t="s">
        <v>57</v>
      </c>
      <c r="G1" s="2" t="s">
        <v>16</v>
      </c>
      <c r="H1" s="74" t="s">
        <v>55</v>
      </c>
      <c r="I1" s="74"/>
      <c r="J1" s="74"/>
      <c r="K1" s="74"/>
    </row>
    <row r="2" spans="1:12" ht="17.399999999999999" x14ac:dyDescent="0.25">
      <c r="A2" s="35" t="s">
        <v>6</v>
      </c>
      <c r="C2" s="2"/>
      <c r="G2" s="2" t="s">
        <v>17</v>
      </c>
      <c r="H2" s="74" t="s">
        <v>56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27</v>
      </c>
      <c r="I4" s="47" t="s">
        <v>28</v>
      </c>
      <c r="J4" s="47" t="s">
        <v>29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25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26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30</v>
      </c>
      <c r="F6" s="40">
        <v>205</v>
      </c>
      <c r="G6" s="40">
        <v>6.09</v>
      </c>
      <c r="H6" s="40">
        <v>7.39</v>
      </c>
      <c r="I6" s="40">
        <v>33.82</v>
      </c>
      <c r="J6" s="40">
        <v>226.94</v>
      </c>
      <c r="K6" s="41">
        <v>175</v>
      </c>
      <c r="L6" s="40"/>
    </row>
    <row r="7" spans="1:12" ht="14.4" x14ac:dyDescent="0.3">
      <c r="A7" s="23"/>
      <c r="B7" s="15"/>
      <c r="C7" s="11"/>
      <c r="D7" s="6"/>
      <c r="E7" s="42" t="s">
        <v>31</v>
      </c>
      <c r="F7" s="43">
        <v>15</v>
      </c>
      <c r="G7" s="43">
        <v>3.48</v>
      </c>
      <c r="H7" s="43">
        <v>4.43</v>
      </c>
      <c r="I7" s="43"/>
      <c r="J7" s="43">
        <v>53.75</v>
      </c>
      <c r="K7" s="44">
        <v>15</v>
      </c>
      <c r="L7" s="43"/>
    </row>
    <row r="8" spans="1:12" ht="14.4" x14ac:dyDescent="0.3">
      <c r="A8" s="23"/>
      <c r="B8" s="15"/>
      <c r="C8" s="11"/>
      <c r="D8" s="7" t="s">
        <v>21</v>
      </c>
      <c r="E8" s="42" t="s">
        <v>32</v>
      </c>
      <c r="F8" s="43">
        <v>210</v>
      </c>
      <c r="G8" s="43"/>
      <c r="H8" s="43"/>
      <c r="I8" s="43">
        <v>9.98</v>
      </c>
      <c r="J8" s="43">
        <v>39.9</v>
      </c>
      <c r="K8" s="44">
        <v>376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33</v>
      </c>
      <c r="F9" s="43">
        <v>40</v>
      </c>
      <c r="G9" s="43">
        <v>2.93</v>
      </c>
      <c r="H9" s="43">
        <v>1.2</v>
      </c>
      <c r="I9" s="43">
        <v>20</v>
      </c>
      <c r="J9" s="43">
        <v>99.9</v>
      </c>
      <c r="K9" s="44" t="s">
        <v>34</v>
      </c>
      <c r="L9" s="43"/>
    </row>
    <row r="10" spans="1:12" ht="14.4" x14ac:dyDescent="0.3">
      <c r="A10" s="23"/>
      <c r="B10" s="15"/>
      <c r="C10" s="11"/>
      <c r="D10" s="7" t="s">
        <v>23</v>
      </c>
      <c r="E10" s="42" t="s">
        <v>51</v>
      </c>
      <c r="F10" s="43">
        <v>100</v>
      </c>
      <c r="G10" s="43">
        <v>0.52</v>
      </c>
      <c r="H10" s="43">
        <v>0.52</v>
      </c>
      <c r="I10" s="43">
        <v>12.74</v>
      </c>
      <c r="J10" s="43">
        <v>61.1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78.680000000000007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24</v>
      </c>
      <c r="E13" s="9"/>
      <c r="F13" s="19">
        <f>SUM(F6:F12)</f>
        <v>570</v>
      </c>
      <c r="G13" s="19">
        <f t="shared" ref="G13:J13" si="0">SUM(G6:G12)</f>
        <v>13.02</v>
      </c>
      <c r="H13" s="19">
        <f t="shared" si="0"/>
        <v>13.54</v>
      </c>
      <c r="I13" s="19">
        <f t="shared" si="0"/>
        <v>76.539999999999992</v>
      </c>
      <c r="J13" s="19">
        <f t="shared" si="0"/>
        <v>481.59000000000003</v>
      </c>
      <c r="K13" s="25"/>
      <c r="L13" s="19">
        <f t="shared" ref="L13" si="1">SUM(L6:L12)</f>
        <v>78.680000000000007</v>
      </c>
    </row>
    <row r="14" spans="1:12" ht="14.4" x14ac:dyDescent="0.3">
      <c r="A14" s="26"/>
      <c r="B14" s="13"/>
      <c r="C14" s="10"/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570</v>
      </c>
      <c r="G24" s="32">
        <f t="shared" ref="G24:J24" si="2">G13+G23</f>
        <v>13.02</v>
      </c>
      <c r="H24" s="32">
        <f t="shared" si="2"/>
        <v>13.54</v>
      </c>
      <c r="I24" s="32">
        <f t="shared" si="2"/>
        <v>76.539999999999992</v>
      </c>
      <c r="J24" s="32">
        <f t="shared" si="2"/>
        <v>481.59000000000003</v>
      </c>
      <c r="K24" s="32"/>
      <c r="L24" s="32">
        <f t="shared" ref="L24" si="3">L13+L23</f>
        <v>78.680000000000007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60</v>
      </c>
      <c r="F25" s="40">
        <v>80</v>
      </c>
      <c r="G25" s="40">
        <v>7.15</v>
      </c>
      <c r="H25" s="71">
        <v>9.4700000000000006</v>
      </c>
      <c r="I25" s="43">
        <v>9.58</v>
      </c>
      <c r="J25" s="43">
        <v>152.13999999999999</v>
      </c>
      <c r="K25" s="41" t="s">
        <v>35</v>
      </c>
      <c r="L25" s="40"/>
    </row>
    <row r="26" spans="1:12" ht="14.4" x14ac:dyDescent="0.3">
      <c r="A26" s="14"/>
      <c r="B26" s="15"/>
      <c r="C26" s="11"/>
      <c r="D26" s="6" t="s">
        <v>20</v>
      </c>
      <c r="E26" s="42" t="s">
        <v>58</v>
      </c>
      <c r="F26" s="43">
        <v>185</v>
      </c>
      <c r="G26" s="43">
        <v>10.74</v>
      </c>
      <c r="H26" s="43">
        <v>6.93</v>
      </c>
      <c r="I26" s="43">
        <v>48.58</v>
      </c>
      <c r="J26" s="43">
        <v>299.2</v>
      </c>
      <c r="K26" s="44">
        <v>171</v>
      </c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36</v>
      </c>
      <c r="F27" s="43">
        <v>200</v>
      </c>
      <c r="G27" s="43">
        <v>1.45</v>
      </c>
      <c r="H27" s="43">
        <v>1.25</v>
      </c>
      <c r="I27" s="43">
        <v>17.37</v>
      </c>
      <c r="J27" s="43">
        <v>86.85</v>
      </c>
      <c r="K27" s="44">
        <v>379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33</v>
      </c>
      <c r="F28" s="43">
        <v>40</v>
      </c>
      <c r="G28" s="43">
        <v>2.93</v>
      </c>
      <c r="H28" s="43">
        <v>1.2</v>
      </c>
      <c r="I28" s="43">
        <v>20</v>
      </c>
      <c r="J28" s="43">
        <v>99.9</v>
      </c>
      <c r="K28" s="44" t="s">
        <v>34</v>
      </c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71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42</v>
      </c>
      <c r="F30" s="43">
        <v>10</v>
      </c>
      <c r="G30" s="43">
        <v>0.01</v>
      </c>
      <c r="H30" s="43">
        <v>7.2</v>
      </c>
      <c r="I30" s="43">
        <v>0.13</v>
      </c>
      <c r="J30" s="43">
        <v>65.72</v>
      </c>
      <c r="K30" s="44">
        <v>14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4.4" x14ac:dyDescent="0.3">
      <c r="A32" s="16"/>
      <c r="B32" s="17"/>
      <c r="C32" s="8"/>
      <c r="D32" s="18" t="s">
        <v>24</v>
      </c>
      <c r="E32" s="9"/>
      <c r="F32" s="19">
        <f>SUM(F25:F31)</f>
        <v>515</v>
      </c>
      <c r="G32" s="19">
        <f t="shared" ref="G32" si="4">SUM(G25:G31)</f>
        <v>22.28</v>
      </c>
      <c r="H32" s="19">
        <f t="shared" ref="H32" si="5">SUM(H25:H31)</f>
        <v>26.049999999999997</v>
      </c>
      <c r="I32" s="19">
        <f t="shared" ref="I32" si="6">SUM(I25:I31)</f>
        <v>95.66</v>
      </c>
      <c r="J32" s="19">
        <f t="shared" ref="J32:L32" si="7">SUM(J25:J31)</f>
        <v>703.81</v>
      </c>
      <c r="K32" s="25"/>
      <c r="L32" s="19">
        <f t="shared" si="7"/>
        <v>78.680000000000007</v>
      </c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515</v>
      </c>
      <c r="G43" s="32">
        <f>G32+G42</f>
        <v>22.28</v>
      </c>
      <c r="H43" s="32">
        <f>H32+H42</f>
        <v>26.049999999999997</v>
      </c>
      <c r="I43" s="32">
        <f>I32+I42</f>
        <v>95.66</v>
      </c>
      <c r="J43" s="32">
        <f>J32+J42</f>
        <v>703.81</v>
      </c>
      <c r="K43" s="32"/>
      <c r="L43" s="32">
        <f>L32+L42</f>
        <v>78.680000000000007</v>
      </c>
    </row>
    <row r="44" spans="1:12" s="55" customFormat="1" ht="14.4" x14ac:dyDescent="0.3">
      <c r="A44" s="51">
        <v>1</v>
      </c>
      <c r="B44" s="52">
        <v>3</v>
      </c>
      <c r="C44" s="53" t="s">
        <v>19</v>
      </c>
      <c r="D44" s="54" t="s">
        <v>20</v>
      </c>
      <c r="E44" s="42" t="s">
        <v>50</v>
      </c>
      <c r="F44" s="43">
        <v>205</v>
      </c>
      <c r="G44" s="43">
        <v>6.01</v>
      </c>
      <c r="H44" s="43">
        <v>7.07</v>
      </c>
      <c r="I44" s="43">
        <v>43.39</v>
      </c>
      <c r="J44" s="43">
        <v>261.86</v>
      </c>
      <c r="K44" s="44">
        <v>174</v>
      </c>
      <c r="L44" s="43"/>
    </row>
    <row r="45" spans="1:12" s="55" customFormat="1" ht="14.4" x14ac:dyDescent="0.3">
      <c r="A45" s="56"/>
      <c r="B45" s="57"/>
      <c r="C45" s="58"/>
      <c r="D45" s="59"/>
      <c r="E45" s="42" t="s">
        <v>42</v>
      </c>
      <c r="F45" s="43">
        <v>10</v>
      </c>
      <c r="G45" s="43">
        <v>0.01</v>
      </c>
      <c r="H45" s="43">
        <v>7.2</v>
      </c>
      <c r="I45" s="43">
        <v>0.13</v>
      </c>
      <c r="J45" s="43">
        <v>65.72</v>
      </c>
      <c r="K45" s="44">
        <v>14</v>
      </c>
      <c r="L45" s="43"/>
    </row>
    <row r="46" spans="1:12" s="55" customFormat="1" ht="14.4" x14ac:dyDescent="0.3">
      <c r="A46" s="56"/>
      <c r="B46" s="57"/>
      <c r="C46" s="58"/>
      <c r="D46" s="63" t="s">
        <v>21</v>
      </c>
      <c r="E46" s="42" t="s">
        <v>37</v>
      </c>
      <c r="F46" s="43">
        <v>217</v>
      </c>
      <c r="G46" s="43">
        <v>0.06</v>
      </c>
      <c r="H46" s="43">
        <v>0.01</v>
      </c>
      <c r="I46" s="43">
        <v>10.19</v>
      </c>
      <c r="J46" s="43">
        <v>42.28</v>
      </c>
      <c r="K46" s="44">
        <v>377</v>
      </c>
      <c r="L46" s="43"/>
    </row>
    <row r="47" spans="1:12" s="55" customFormat="1" ht="14.4" x14ac:dyDescent="0.3">
      <c r="A47" s="56"/>
      <c r="B47" s="57"/>
      <c r="C47" s="58"/>
      <c r="D47" s="63" t="s">
        <v>22</v>
      </c>
      <c r="E47" s="42" t="s">
        <v>33</v>
      </c>
      <c r="F47" s="43">
        <v>30</v>
      </c>
      <c r="G47" s="43">
        <v>2.2000000000000002</v>
      </c>
      <c r="H47" s="43">
        <v>0.9</v>
      </c>
      <c r="I47" s="43">
        <v>15</v>
      </c>
      <c r="J47" s="43">
        <v>74.930000000000007</v>
      </c>
      <c r="K47" s="44" t="s">
        <v>34</v>
      </c>
      <c r="L47" s="43"/>
    </row>
    <row r="48" spans="1:12" s="55" customFormat="1" ht="14.4" x14ac:dyDescent="0.3">
      <c r="A48" s="56"/>
      <c r="B48" s="57"/>
      <c r="C48" s="58"/>
      <c r="D48" s="63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s="55" customFormat="1" ht="14.4" x14ac:dyDescent="0.3">
      <c r="A49" s="56"/>
      <c r="B49" s="57"/>
      <c r="C49" s="58"/>
      <c r="D49" s="59"/>
      <c r="E49" s="42" t="s">
        <v>46</v>
      </c>
      <c r="F49" s="43">
        <v>50</v>
      </c>
      <c r="G49" s="43">
        <v>6.35</v>
      </c>
      <c r="H49" s="43">
        <v>5.75</v>
      </c>
      <c r="I49" s="43">
        <v>0.35</v>
      </c>
      <c r="J49" s="43">
        <v>78.5</v>
      </c>
      <c r="K49" s="44">
        <v>209</v>
      </c>
      <c r="L49" s="43">
        <v>78.680000000000007</v>
      </c>
    </row>
    <row r="50" spans="1:12" s="55" customFormat="1" ht="14.4" x14ac:dyDescent="0.3">
      <c r="A50" s="56"/>
      <c r="B50" s="57"/>
      <c r="C50" s="58"/>
      <c r="D50" s="59"/>
      <c r="E50" s="60"/>
      <c r="F50" s="61"/>
      <c r="G50" s="61"/>
      <c r="H50" s="61"/>
      <c r="I50" s="61"/>
      <c r="J50" s="61"/>
      <c r="K50" s="62"/>
      <c r="L50" s="61"/>
    </row>
    <row r="51" spans="1:12" s="55" customFormat="1" ht="14.4" x14ac:dyDescent="0.3">
      <c r="A51" s="64"/>
      <c r="B51" s="65"/>
      <c r="C51" s="66"/>
      <c r="D51" s="67" t="s">
        <v>24</v>
      </c>
      <c r="E51" s="68"/>
      <c r="F51" s="69">
        <f>SUM(F44:F50)</f>
        <v>512</v>
      </c>
      <c r="G51" s="69">
        <f t="shared" ref="G51" si="8">SUM(G44:G50)</f>
        <v>14.629999999999999</v>
      </c>
      <c r="H51" s="69">
        <f t="shared" ref="H51" si="9">SUM(H44:H50)</f>
        <v>20.93</v>
      </c>
      <c r="I51" s="69">
        <f t="shared" ref="I51" si="10">SUM(I44:I50)</f>
        <v>69.06</v>
      </c>
      <c r="J51" s="69">
        <f t="shared" ref="J51:L51" si="11">SUM(J44:J50)</f>
        <v>523.29</v>
      </c>
      <c r="K51" s="70"/>
      <c r="L51" s="69">
        <f t="shared" si="11"/>
        <v>78.680000000000007</v>
      </c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512</v>
      </c>
      <c r="G62" s="32">
        <f t="shared" ref="G62" si="12">G51+G61</f>
        <v>14.629999999999999</v>
      </c>
      <c r="H62" s="32">
        <f t="shared" ref="H62" si="13">H51+H61</f>
        <v>20.93</v>
      </c>
      <c r="I62" s="32">
        <f t="shared" ref="I62" si="14">I51+I61</f>
        <v>69.06</v>
      </c>
      <c r="J62" s="32">
        <f t="shared" ref="J62:L62" si="15">J51+J61</f>
        <v>523.29</v>
      </c>
      <c r="K62" s="32"/>
      <c r="L62" s="32">
        <f t="shared" si="15"/>
        <v>78.680000000000007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38</v>
      </c>
      <c r="F63" s="40">
        <v>170</v>
      </c>
      <c r="G63" s="40">
        <v>21.21</v>
      </c>
      <c r="H63" s="40">
        <v>11.95</v>
      </c>
      <c r="I63" s="40">
        <v>33.58</v>
      </c>
      <c r="J63" s="40">
        <v>329.85</v>
      </c>
      <c r="K63" s="41">
        <v>224</v>
      </c>
      <c r="L63" s="40"/>
    </row>
    <row r="64" spans="1:12" ht="14.4" x14ac:dyDescent="0.3">
      <c r="A64" s="23"/>
      <c r="B64" s="15"/>
      <c r="C64" s="11"/>
      <c r="D64" s="59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 t="s">
        <v>32</v>
      </c>
      <c r="F65" s="43">
        <v>210</v>
      </c>
      <c r="G65" s="43"/>
      <c r="H65" s="43"/>
      <c r="I65" s="43">
        <v>9.98</v>
      </c>
      <c r="J65" s="43">
        <v>39.9</v>
      </c>
      <c r="K65" s="44">
        <v>376</v>
      </c>
      <c r="L65" s="43"/>
    </row>
    <row r="66" spans="1:12" ht="14.4" x14ac:dyDescent="0.3">
      <c r="A66" s="23"/>
      <c r="B66" s="15"/>
      <c r="C66" s="11"/>
      <c r="D66" s="7" t="s">
        <v>22</v>
      </c>
      <c r="E66" s="42" t="s">
        <v>33</v>
      </c>
      <c r="F66" s="43">
        <v>30</v>
      </c>
      <c r="G66" s="43">
        <v>2.2000000000000002</v>
      </c>
      <c r="H66" s="43">
        <v>0.9</v>
      </c>
      <c r="I66" s="43">
        <v>15</v>
      </c>
      <c r="J66" s="43">
        <v>74.930000000000007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 t="s">
        <v>51</v>
      </c>
      <c r="F67" s="43">
        <v>100</v>
      </c>
      <c r="G67" s="43">
        <v>0.52</v>
      </c>
      <c r="H67" s="43">
        <v>0.52</v>
      </c>
      <c r="I67" s="43">
        <v>12.74</v>
      </c>
      <c r="J67" s="43">
        <v>61.1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78.680000000000007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24</v>
      </c>
      <c r="E70" s="9"/>
      <c r="F70" s="19">
        <f>SUM(F63:F69)</f>
        <v>510</v>
      </c>
      <c r="G70" s="19">
        <f t="shared" ref="G70" si="16">SUM(G63:G69)</f>
        <v>23.93</v>
      </c>
      <c r="H70" s="19">
        <f t="shared" ref="H70" si="17">SUM(H63:H69)</f>
        <v>13.37</v>
      </c>
      <c r="I70" s="19">
        <f t="shared" ref="I70" si="18">SUM(I63:I69)</f>
        <v>71.3</v>
      </c>
      <c r="J70" s="19">
        <f t="shared" ref="J70:L70" si="19">SUM(J63:J69)</f>
        <v>505.78000000000003</v>
      </c>
      <c r="K70" s="25"/>
      <c r="L70" s="19">
        <f t="shared" si="19"/>
        <v>78.680000000000007</v>
      </c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510</v>
      </c>
      <c r="G81" s="32">
        <f t="shared" ref="G81" si="20">G70+G80</f>
        <v>23.93</v>
      </c>
      <c r="H81" s="32">
        <f t="shared" ref="H81" si="21">H70+H80</f>
        <v>13.37</v>
      </c>
      <c r="I81" s="32">
        <f t="shared" ref="I81" si="22">I70+I80</f>
        <v>71.3</v>
      </c>
      <c r="J81" s="32">
        <f t="shared" ref="J81:L81" si="23">J70+J80</f>
        <v>505.78000000000003</v>
      </c>
      <c r="K81" s="32"/>
      <c r="L81" s="32">
        <f t="shared" si="23"/>
        <v>78.680000000000007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40</v>
      </c>
      <c r="F82" s="40">
        <v>80</v>
      </c>
      <c r="G82" s="40">
        <v>5.92</v>
      </c>
      <c r="H82" s="40">
        <v>15.82</v>
      </c>
      <c r="I82" s="40">
        <v>10.35</v>
      </c>
      <c r="J82" s="40">
        <v>207.83</v>
      </c>
      <c r="K82" s="41" t="s">
        <v>43</v>
      </c>
      <c r="L82" s="40"/>
    </row>
    <row r="83" spans="1:12" ht="14.4" x14ac:dyDescent="0.3">
      <c r="A83" s="23"/>
      <c r="B83" s="15"/>
      <c r="C83" s="11"/>
      <c r="D83" s="6" t="s">
        <v>20</v>
      </c>
      <c r="E83" s="42" t="s">
        <v>41</v>
      </c>
      <c r="F83" s="43">
        <v>185</v>
      </c>
      <c r="G83" s="43">
        <v>7.08</v>
      </c>
      <c r="H83" s="43">
        <v>5.13</v>
      </c>
      <c r="I83" s="43">
        <v>43.13</v>
      </c>
      <c r="J83" s="43">
        <v>247.19</v>
      </c>
      <c r="K83" s="44">
        <v>203</v>
      </c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36</v>
      </c>
      <c r="F84" s="43">
        <v>200</v>
      </c>
      <c r="G84" s="43">
        <v>1.45</v>
      </c>
      <c r="H84" s="43">
        <v>1.25</v>
      </c>
      <c r="I84" s="43">
        <v>17.37</v>
      </c>
      <c r="J84" s="43">
        <v>86.85</v>
      </c>
      <c r="K84" s="44">
        <v>379</v>
      </c>
      <c r="L84" s="43"/>
    </row>
    <row r="85" spans="1:12" ht="14.4" x14ac:dyDescent="0.3">
      <c r="A85" s="23"/>
      <c r="B85" s="15"/>
      <c r="C85" s="11"/>
      <c r="D85" s="7" t="s">
        <v>22</v>
      </c>
      <c r="E85" s="42" t="s">
        <v>44</v>
      </c>
      <c r="F85" s="43">
        <v>30</v>
      </c>
      <c r="G85" s="43">
        <v>2.2000000000000002</v>
      </c>
      <c r="H85" s="43">
        <v>0.9</v>
      </c>
      <c r="I85" s="43">
        <v>15</v>
      </c>
      <c r="J85" s="43">
        <v>74.930000000000007</v>
      </c>
      <c r="K85" s="44" t="s">
        <v>34</v>
      </c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42</v>
      </c>
      <c r="F87" s="43">
        <v>10</v>
      </c>
      <c r="G87" s="43">
        <v>0.01</v>
      </c>
      <c r="H87" s="43">
        <v>7.2</v>
      </c>
      <c r="I87" s="43">
        <v>0.13</v>
      </c>
      <c r="J87" s="43">
        <v>65.72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4.4" x14ac:dyDescent="0.3">
      <c r="A89" s="24"/>
      <c r="B89" s="17"/>
      <c r="C89" s="8"/>
      <c r="D89" s="18" t="s">
        <v>24</v>
      </c>
      <c r="E89" s="9"/>
      <c r="F89" s="19">
        <f>SUM(F82:F88)</f>
        <v>505</v>
      </c>
      <c r="G89" s="19">
        <f t="shared" ref="G89" si="24">SUM(G82:G88)</f>
        <v>16.66</v>
      </c>
      <c r="H89" s="19">
        <f t="shared" ref="H89" si="25">SUM(H82:H88)</f>
        <v>30.299999999999997</v>
      </c>
      <c r="I89" s="19">
        <f t="shared" ref="I89" si="26">SUM(I82:I88)</f>
        <v>85.98</v>
      </c>
      <c r="J89" s="19">
        <f t="shared" ref="J89:L89" si="27">SUM(J82:J88)</f>
        <v>682.52</v>
      </c>
      <c r="K89" s="25"/>
      <c r="L89" s="19">
        <f t="shared" si="27"/>
        <v>78.680000000000007</v>
      </c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505</v>
      </c>
      <c r="G100" s="32">
        <f t="shared" ref="G100" si="28">G89+G99</f>
        <v>16.66</v>
      </c>
      <c r="H100" s="32">
        <f t="shared" ref="H100" si="29">H89+H99</f>
        <v>30.299999999999997</v>
      </c>
      <c r="I100" s="32">
        <f t="shared" ref="I100" si="30">I89+I99</f>
        <v>85.98</v>
      </c>
      <c r="J100" s="32">
        <f t="shared" ref="J100:L100" si="31">J89+J99</f>
        <v>682.52</v>
      </c>
      <c r="K100" s="32"/>
      <c r="L100" s="32">
        <f t="shared" si="31"/>
        <v>78.680000000000007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45</v>
      </c>
      <c r="F101" s="40">
        <v>205</v>
      </c>
      <c r="G101" s="40">
        <v>8.68</v>
      </c>
      <c r="H101" s="40">
        <v>8.2799999999999994</v>
      </c>
      <c r="I101" s="40">
        <v>43.08</v>
      </c>
      <c r="J101" s="40">
        <v>282.35000000000002</v>
      </c>
      <c r="K101" s="41">
        <v>173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 t="s">
        <v>37</v>
      </c>
      <c r="F103" s="43">
        <v>217</v>
      </c>
      <c r="G103" s="43">
        <v>0.06</v>
      </c>
      <c r="H103" s="43">
        <v>0.01</v>
      </c>
      <c r="I103" s="43">
        <v>10.19</v>
      </c>
      <c r="J103" s="43">
        <v>42.28</v>
      </c>
      <c r="K103" s="44">
        <v>377</v>
      </c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33</v>
      </c>
      <c r="F104" s="43">
        <v>40</v>
      </c>
      <c r="G104" s="43">
        <v>2.93</v>
      </c>
      <c r="H104" s="43">
        <v>1.2</v>
      </c>
      <c r="I104" s="43">
        <v>20</v>
      </c>
      <c r="J104" s="43">
        <v>99.9</v>
      </c>
      <c r="K104" s="44" t="s">
        <v>34</v>
      </c>
      <c r="L104" s="43"/>
    </row>
    <row r="105" spans="1:12" ht="14.4" x14ac:dyDescent="0.3">
      <c r="A105" s="23"/>
      <c r="B105" s="15"/>
      <c r="C105" s="11"/>
      <c r="D105" s="7" t="s">
        <v>23</v>
      </c>
      <c r="E105" s="42" t="s">
        <v>51</v>
      </c>
      <c r="F105" s="43">
        <v>100</v>
      </c>
      <c r="G105" s="43">
        <v>0.52</v>
      </c>
      <c r="H105" s="43">
        <v>0.52</v>
      </c>
      <c r="I105" s="43">
        <v>12.74</v>
      </c>
      <c r="J105" s="43">
        <v>61.1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78.680000000000007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24</v>
      </c>
      <c r="E108" s="9"/>
      <c r="F108" s="19">
        <f>SUM(F101:F107)</f>
        <v>562</v>
      </c>
      <c r="G108" s="19">
        <f t="shared" ref="G108:J108" si="32">SUM(G101:G107)</f>
        <v>12.19</v>
      </c>
      <c r="H108" s="19">
        <f t="shared" si="32"/>
        <v>10.009999999999998</v>
      </c>
      <c r="I108" s="19">
        <f>SUM(I101:I107)</f>
        <v>86.009999999999991</v>
      </c>
      <c r="J108" s="19">
        <f t="shared" si="32"/>
        <v>485.63</v>
      </c>
      <c r="K108" s="25"/>
      <c r="L108" s="19">
        <f t="shared" ref="L108" si="33">SUM(L101:L107)</f>
        <v>78.680000000000007</v>
      </c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562</v>
      </c>
      <c r="G119" s="32">
        <f t="shared" ref="G119" si="34">G108+G118</f>
        <v>12.19</v>
      </c>
      <c r="H119" s="32">
        <f t="shared" ref="H119" si="35">H108+H118</f>
        <v>10.009999999999998</v>
      </c>
      <c r="I119" s="32">
        <f t="shared" ref="I119" si="36">I108+I118</f>
        <v>86.009999999999991</v>
      </c>
      <c r="J119" s="32">
        <f t="shared" ref="J119:L119" si="37">J108+J118</f>
        <v>485.63</v>
      </c>
      <c r="K119" s="32"/>
      <c r="L119" s="32">
        <f t="shared" si="37"/>
        <v>78.680000000000007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53</v>
      </c>
      <c r="F120" s="40">
        <v>80</v>
      </c>
      <c r="G120" s="43">
        <v>8.85</v>
      </c>
      <c r="H120" s="43">
        <v>8.31</v>
      </c>
      <c r="I120" s="43">
        <v>7.2</v>
      </c>
      <c r="J120" s="43">
        <v>138.9</v>
      </c>
      <c r="K120" s="41" t="s">
        <v>39</v>
      </c>
      <c r="L120" s="40"/>
    </row>
    <row r="121" spans="1:12" ht="14.4" x14ac:dyDescent="0.3">
      <c r="A121" s="14"/>
      <c r="B121" s="15"/>
      <c r="C121" s="11"/>
      <c r="D121" s="6" t="s">
        <v>20</v>
      </c>
      <c r="E121" s="42" t="s">
        <v>47</v>
      </c>
      <c r="F121" s="43">
        <v>185</v>
      </c>
      <c r="G121" s="43">
        <v>7.32</v>
      </c>
      <c r="H121" s="43">
        <v>8.5599999999999987</v>
      </c>
      <c r="I121" s="43">
        <v>43.48</v>
      </c>
      <c r="J121" s="43">
        <v>280.71999999999997</v>
      </c>
      <c r="K121" s="44" t="s">
        <v>48</v>
      </c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59</v>
      </c>
      <c r="F122" s="43">
        <v>215</v>
      </c>
      <c r="G122" s="43">
        <v>1.52</v>
      </c>
      <c r="H122" s="43">
        <v>1.35</v>
      </c>
      <c r="I122" s="43">
        <v>15.9</v>
      </c>
      <c r="J122" s="43">
        <v>81</v>
      </c>
      <c r="K122" s="44">
        <v>382</v>
      </c>
      <c r="L122" s="43"/>
    </row>
    <row r="123" spans="1:12" ht="14.4" x14ac:dyDescent="0.3">
      <c r="A123" s="14"/>
      <c r="B123" s="15"/>
      <c r="C123" s="11"/>
      <c r="D123" s="7" t="s">
        <v>22</v>
      </c>
      <c r="E123" s="42" t="s">
        <v>33</v>
      </c>
      <c r="F123" s="43">
        <v>30</v>
      </c>
      <c r="G123" s="43">
        <v>2.2000000000000002</v>
      </c>
      <c r="H123" s="43">
        <v>0.9</v>
      </c>
      <c r="I123" s="43">
        <v>15</v>
      </c>
      <c r="J123" s="43">
        <v>74.930000000000007</v>
      </c>
      <c r="K123" s="44" t="s">
        <v>34</v>
      </c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78.680000000000007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24</v>
      </c>
      <c r="E127" s="9"/>
      <c r="F127" s="19">
        <f>SUM(F120:F126)</f>
        <v>510</v>
      </c>
      <c r="G127" s="19">
        <f t="shared" ref="G127:J127" si="38">SUM(G120:G126)</f>
        <v>19.89</v>
      </c>
      <c r="H127" s="19">
        <f t="shared" si="38"/>
        <v>19.119999999999997</v>
      </c>
      <c r="I127" s="19">
        <f t="shared" si="38"/>
        <v>81.58</v>
      </c>
      <c r="J127" s="19">
        <f t="shared" si="38"/>
        <v>575.54999999999995</v>
      </c>
      <c r="K127" s="25"/>
      <c r="L127" s="19">
        <f t="shared" ref="L127" si="39">SUM(L120:L126)</f>
        <v>78.680000000000007</v>
      </c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510</v>
      </c>
      <c r="G138" s="32">
        <f t="shared" ref="G138" si="40">G127+G137</f>
        <v>19.89</v>
      </c>
      <c r="H138" s="32">
        <f t="shared" ref="H138" si="41">H127+H137</f>
        <v>19.119999999999997</v>
      </c>
      <c r="I138" s="32">
        <f t="shared" ref="I138" si="42">I127+I137</f>
        <v>81.58</v>
      </c>
      <c r="J138" s="32">
        <f t="shared" ref="J138:L138" si="43">J127+J137</f>
        <v>575.54999999999995</v>
      </c>
      <c r="K138" s="32"/>
      <c r="L138" s="32">
        <f t="shared" si="43"/>
        <v>78.680000000000007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50</v>
      </c>
      <c r="F139" s="40">
        <v>205</v>
      </c>
      <c r="G139" s="40">
        <v>6.01</v>
      </c>
      <c r="H139" s="40">
        <v>7.07</v>
      </c>
      <c r="I139" s="40">
        <v>43.39</v>
      </c>
      <c r="J139" s="43">
        <v>261.86</v>
      </c>
      <c r="K139" s="41">
        <v>174</v>
      </c>
      <c r="L139" s="40"/>
    </row>
    <row r="140" spans="1:12" ht="14.4" x14ac:dyDescent="0.3">
      <c r="A140" s="23"/>
      <c r="B140" s="15"/>
      <c r="C140" s="11"/>
      <c r="D140" s="6"/>
      <c r="E140" s="42" t="s">
        <v>49</v>
      </c>
      <c r="F140" s="43">
        <v>55</v>
      </c>
      <c r="G140" s="43">
        <v>5.78</v>
      </c>
      <c r="H140" s="43">
        <v>13.55</v>
      </c>
      <c r="I140" s="43">
        <v>15.5</v>
      </c>
      <c r="J140" s="43">
        <v>208</v>
      </c>
      <c r="K140" s="43" t="s">
        <v>64</v>
      </c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37</v>
      </c>
      <c r="F141" s="43">
        <v>217</v>
      </c>
      <c r="G141" s="43">
        <v>0.06</v>
      </c>
      <c r="H141" s="43">
        <v>0.01</v>
      </c>
      <c r="I141" s="43">
        <v>10.19</v>
      </c>
      <c r="J141" s="43">
        <v>42.28</v>
      </c>
      <c r="K141" s="44">
        <v>377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33</v>
      </c>
      <c r="F142" s="43">
        <v>30</v>
      </c>
      <c r="G142" s="43">
        <v>2.2000000000000002</v>
      </c>
      <c r="H142" s="43">
        <v>0.9</v>
      </c>
      <c r="I142" s="43">
        <v>15</v>
      </c>
      <c r="J142" s="43">
        <v>74.930000000000007</v>
      </c>
      <c r="K142" s="44" t="s">
        <v>34</v>
      </c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78.680000000000007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24</v>
      </c>
      <c r="E146" s="9"/>
      <c r="F146" s="19">
        <f>SUM(F139:F145)</f>
        <v>507</v>
      </c>
      <c r="G146" s="19">
        <f>SUM(G139:G145)</f>
        <v>14.05</v>
      </c>
      <c r="H146" s="19">
        <f t="shared" ref="G146:J146" si="44">SUM(H139:H145)</f>
        <v>21.53</v>
      </c>
      <c r="I146" s="19">
        <f t="shared" si="44"/>
        <v>84.08</v>
      </c>
      <c r="J146" s="19">
        <f t="shared" si="44"/>
        <v>587.06999999999994</v>
      </c>
      <c r="K146" s="25"/>
      <c r="L146" s="19">
        <f t="shared" ref="L146" si="45">SUM(L139:L145)</f>
        <v>78.680000000000007</v>
      </c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24</v>
      </c>
      <c r="E156" s="9"/>
      <c r="F156" s="19">
        <f>SUM(F147:F155)</f>
        <v>0</v>
      </c>
      <c r="G156" s="19">
        <f t="shared" ref="G156:J156" si="46">SUM(G147:G155)</f>
        <v>0</v>
      </c>
      <c r="H156" s="19">
        <f t="shared" si="46"/>
        <v>0</v>
      </c>
      <c r="I156" s="19">
        <f t="shared" si="46"/>
        <v>0</v>
      </c>
      <c r="J156" s="19">
        <f t="shared" si="46"/>
        <v>0</v>
      </c>
      <c r="K156" s="25"/>
      <c r="L156" s="19">
        <f t="shared" ref="L156" si="47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507</v>
      </c>
      <c r="G157" s="32">
        <f t="shared" ref="G157" si="48">G146+G156</f>
        <v>14.05</v>
      </c>
      <c r="H157" s="32">
        <f t="shared" ref="H157" si="49">H146+H156</f>
        <v>21.53</v>
      </c>
      <c r="I157" s="32">
        <f t="shared" ref="I157" si="50">I146+I156</f>
        <v>84.08</v>
      </c>
      <c r="J157" s="32">
        <f t="shared" ref="J157:L157" si="51">J146+J156</f>
        <v>587.06999999999994</v>
      </c>
      <c r="K157" s="32"/>
      <c r="L157" s="32">
        <f t="shared" si="51"/>
        <v>78.680000000000007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6" t="s">
        <v>20</v>
      </c>
      <c r="E158" s="42" t="s">
        <v>62</v>
      </c>
      <c r="F158" s="40">
        <v>195</v>
      </c>
      <c r="G158" s="40">
        <v>16.829999999999998</v>
      </c>
      <c r="H158" s="40">
        <v>19.28</v>
      </c>
      <c r="I158" s="40">
        <v>3.47</v>
      </c>
      <c r="J158" s="40">
        <v>254.96</v>
      </c>
      <c r="K158" s="41">
        <v>210</v>
      </c>
      <c r="L158" s="40"/>
    </row>
    <row r="159" spans="1:12" ht="14.4" x14ac:dyDescent="0.3">
      <c r="A159" s="23"/>
      <c r="B159" s="15"/>
      <c r="C159" s="11"/>
      <c r="D159" s="7" t="s">
        <v>21</v>
      </c>
      <c r="E159" s="42" t="s">
        <v>32</v>
      </c>
      <c r="F159" s="43">
        <v>210</v>
      </c>
      <c r="G159" s="43"/>
      <c r="H159" s="43"/>
      <c r="I159" s="43">
        <v>9.98</v>
      </c>
      <c r="J159" s="43">
        <v>39.9</v>
      </c>
      <c r="K159" s="44">
        <v>376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33</v>
      </c>
      <c r="F160" s="43">
        <v>50</v>
      </c>
      <c r="G160" s="43">
        <v>2.93</v>
      </c>
      <c r="H160" s="43">
        <v>1.2</v>
      </c>
      <c r="I160" s="43">
        <v>20</v>
      </c>
      <c r="J160" s="43">
        <v>99.9</v>
      </c>
      <c r="K160" s="44" t="s">
        <v>34</v>
      </c>
      <c r="L160" s="43"/>
    </row>
    <row r="161" spans="1:12" ht="14.4" x14ac:dyDescent="0.3">
      <c r="A161" s="23"/>
      <c r="B161" s="15"/>
      <c r="C161" s="11"/>
      <c r="D161" s="7"/>
      <c r="E161" s="42" t="s">
        <v>61</v>
      </c>
      <c r="F161" s="43">
        <v>70</v>
      </c>
      <c r="G161" s="43">
        <v>3.12</v>
      </c>
      <c r="H161" s="43">
        <v>1.1599999999999999</v>
      </c>
      <c r="I161" s="43">
        <v>40.06</v>
      </c>
      <c r="J161" s="43">
        <v>179.8</v>
      </c>
      <c r="K161" s="44">
        <v>2</v>
      </c>
      <c r="L161" s="43"/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>
        <v>78.680000000000007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24</v>
      </c>
      <c r="E164" s="9"/>
      <c r="F164" s="19">
        <f>SUM(F158:F163)</f>
        <v>525</v>
      </c>
      <c r="G164" s="19">
        <f>SUM(G158:G163)</f>
        <v>22.88</v>
      </c>
      <c r="H164" s="19">
        <f>SUM(H158:H163)</f>
        <v>21.64</v>
      </c>
      <c r="I164" s="19">
        <f>SUM(I158:I163)</f>
        <v>73.510000000000005</v>
      </c>
      <c r="J164" s="19">
        <f>SUM(J158:J163)</f>
        <v>574.55999999999995</v>
      </c>
      <c r="K164" s="25"/>
      <c r="L164" s="19">
        <f>SUM(L158:L163)</f>
        <v>78.680000000000007</v>
      </c>
    </row>
    <row r="165" spans="1:12" ht="14.4" x14ac:dyDescent="0.3">
      <c r="A165" s="26"/>
      <c r="B165" s="13"/>
      <c r="C165" s="10"/>
      <c r="D165" s="7"/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3"/>
      <c r="B166" s="15"/>
      <c r="C166" s="11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/>
      <c r="E174" s="9"/>
      <c r="F174" s="19"/>
      <c r="G174" s="19"/>
      <c r="H174" s="19"/>
      <c r="I174" s="19"/>
      <c r="J174" s="19"/>
      <c r="K174" s="25"/>
      <c r="L174" s="19"/>
    </row>
    <row r="175" spans="1:12" ht="15" thickBot="1" x14ac:dyDescent="0.3">
      <c r="A175" s="29">
        <f>A158</f>
        <v>2</v>
      </c>
      <c r="B175" s="30">
        <f>B158</f>
        <v>4</v>
      </c>
      <c r="C175" s="75" t="s">
        <v>4</v>
      </c>
      <c r="D175" s="76"/>
      <c r="E175" s="31"/>
      <c r="F175" s="32">
        <f>F164+F174</f>
        <v>525</v>
      </c>
      <c r="G175" s="32">
        <f t="shared" ref="G175" si="52">G164+G174</f>
        <v>22.88</v>
      </c>
      <c r="H175" s="32">
        <f t="shared" ref="H175" si="53">H164+H174</f>
        <v>21.64</v>
      </c>
      <c r="I175" s="32">
        <f t="shared" ref="I175" si="54">I164+I174</f>
        <v>73.510000000000005</v>
      </c>
      <c r="J175" s="32">
        <f t="shared" ref="J175:L175" si="55">J164+J174</f>
        <v>574.55999999999995</v>
      </c>
      <c r="K175" s="32"/>
      <c r="L175" s="32">
        <f t="shared" si="55"/>
        <v>78.680000000000007</v>
      </c>
    </row>
    <row r="176" spans="1:12" ht="14.4" x14ac:dyDescent="0.3">
      <c r="A176" s="20">
        <v>2</v>
      </c>
      <c r="B176" s="21">
        <v>5</v>
      </c>
      <c r="C176" s="22" t="s">
        <v>19</v>
      </c>
      <c r="D176" s="5" t="s">
        <v>20</v>
      </c>
      <c r="E176" s="39" t="s">
        <v>63</v>
      </c>
      <c r="F176" s="40">
        <v>205</v>
      </c>
      <c r="G176" s="40">
        <v>8.34</v>
      </c>
      <c r="H176" s="40">
        <v>9.31</v>
      </c>
      <c r="I176" s="40">
        <v>37.01</v>
      </c>
      <c r="J176" s="40">
        <v>265.82</v>
      </c>
      <c r="K176" s="41">
        <v>173</v>
      </c>
      <c r="L176" s="40"/>
    </row>
    <row r="177" spans="1:12" ht="14.4" x14ac:dyDescent="0.3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7" t="s">
        <v>21</v>
      </c>
      <c r="E178" s="42" t="s">
        <v>32</v>
      </c>
      <c r="F178" s="43">
        <v>210</v>
      </c>
      <c r="G178" s="43"/>
      <c r="H178" s="43"/>
      <c r="I178" s="43">
        <v>9.98</v>
      </c>
      <c r="J178" s="43">
        <v>39.9</v>
      </c>
      <c r="K178" s="44">
        <v>376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33</v>
      </c>
      <c r="F179" s="43">
        <v>50</v>
      </c>
      <c r="G179" s="43">
        <v>3.67</v>
      </c>
      <c r="H179" s="43">
        <v>1.5</v>
      </c>
      <c r="I179" s="43">
        <v>25</v>
      </c>
      <c r="J179" s="43">
        <v>124.88</v>
      </c>
      <c r="K179" s="44" t="s">
        <v>34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52</v>
      </c>
      <c r="F180" s="43">
        <v>100</v>
      </c>
      <c r="G180" s="43">
        <v>0.52</v>
      </c>
      <c r="H180" s="43">
        <v>0.52</v>
      </c>
      <c r="I180" s="43">
        <v>12.74</v>
      </c>
      <c r="J180" s="43">
        <v>61.1</v>
      </c>
      <c r="K180" s="44">
        <v>338</v>
      </c>
      <c r="L180" s="43"/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>
        <v>78.680000000000007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3">
      <c r="A183" s="24"/>
      <c r="B183" s="17"/>
      <c r="C183" s="8"/>
      <c r="D183" s="18" t="s">
        <v>24</v>
      </c>
      <c r="E183" s="9"/>
      <c r="F183" s="19">
        <f>SUM(F176:F182)</f>
        <v>565</v>
      </c>
      <c r="G183" s="19">
        <f t="shared" ref="G183:J183" si="56">SUM(G176:G182)</f>
        <v>12.53</v>
      </c>
      <c r="H183" s="19">
        <f t="shared" si="56"/>
        <v>11.33</v>
      </c>
      <c r="I183" s="19">
        <f t="shared" si="56"/>
        <v>84.72999999999999</v>
      </c>
      <c r="J183" s="19">
        <f t="shared" si="56"/>
        <v>491.7</v>
      </c>
      <c r="K183" s="25"/>
      <c r="L183" s="19">
        <f t="shared" ref="L183" si="57">SUM(L176:L182)</f>
        <v>78.680000000000007</v>
      </c>
    </row>
    <row r="184" spans="1:12" ht="14.4" x14ac:dyDescent="0.3">
      <c r="A184" s="26"/>
      <c r="B184" s="13"/>
      <c r="C184" s="10"/>
      <c r="D184" s="7"/>
      <c r="E184" s="42"/>
      <c r="F184" s="43"/>
      <c r="G184" s="43"/>
      <c r="H184" s="43"/>
      <c r="I184" s="43"/>
      <c r="J184" s="43"/>
      <c r="K184" s="44"/>
      <c r="L184" s="43"/>
    </row>
    <row r="185" spans="1:12" ht="14.4" x14ac:dyDescent="0.3">
      <c r="A185" s="23"/>
      <c r="B185" s="15"/>
      <c r="C185" s="11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4"/>
      <c r="B193" s="17"/>
      <c r="C193" s="8"/>
      <c r="D193" s="18" t="s">
        <v>24</v>
      </c>
      <c r="E193" s="9"/>
      <c r="F193" s="19">
        <f>SUM(F184:F192)</f>
        <v>0</v>
      </c>
      <c r="G193" s="19">
        <f t="shared" ref="G193:J193" si="58">SUM(G184:G192)</f>
        <v>0</v>
      </c>
      <c r="H193" s="19">
        <f t="shared" si="58"/>
        <v>0</v>
      </c>
      <c r="I193" s="19">
        <f t="shared" si="58"/>
        <v>0</v>
      </c>
      <c r="J193" s="19">
        <f t="shared" si="58"/>
        <v>0</v>
      </c>
      <c r="K193" s="25"/>
      <c r="L193" s="19">
        <f t="shared" ref="L193" si="59">SUM(L184:L192)</f>
        <v>0</v>
      </c>
    </row>
    <row r="194" spans="1:12" ht="14.4" x14ac:dyDescent="0.25">
      <c r="A194" s="29">
        <f>A176</f>
        <v>2</v>
      </c>
      <c r="B194" s="30">
        <f>B176</f>
        <v>5</v>
      </c>
      <c r="C194" s="75" t="s">
        <v>4</v>
      </c>
      <c r="D194" s="76"/>
      <c r="E194" s="31"/>
      <c r="F194" s="32">
        <f>F183+F193</f>
        <v>565</v>
      </c>
      <c r="G194" s="32">
        <f t="shared" ref="G194" si="60">G183+G193</f>
        <v>12.53</v>
      </c>
      <c r="H194" s="32">
        <f t="shared" ref="H194" si="61">H183+H193</f>
        <v>11.33</v>
      </c>
      <c r="I194" s="32">
        <f t="shared" ref="I194" si="62">I183+I193</f>
        <v>84.72999999999999</v>
      </c>
      <c r="J194" s="32">
        <f t="shared" ref="J194:L194" si="63">J183+J193</f>
        <v>491.7</v>
      </c>
      <c r="K194" s="32"/>
      <c r="L194" s="32">
        <f t="shared" si="63"/>
        <v>78.680000000000007</v>
      </c>
    </row>
    <row r="195" spans="1:12" x14ac:dyDescent="0.25">
      <c r="A195" s="27"/>
      <c r="B195" s="28"/>
      <c r="C195" s="77" t="s">
        <v>5</v>
      </c>
      <c r="D195" s="77"/>
      <c r="E195" s="77"/>
      <c r="F195" s="34">
        <f>(F24+F43+F62+F81+F100+F119+F138+F157+F175+F194)/(IF(F24=0,0,1)+IF(F43=0,0,1)+IF(F62=0,0,1)+IF(F81=0,0,1)+IF(F100=0,0,1)+IF(F119=0,0,1)+IF(F138=0,0,1)+IF(F157=0,0,1)+IF(F175=0,0,1)+IF(F194=0,0,1))</f>
        <v>528.1</v>
      </c>
      <c r="G195" s="34">
        <f>(G24+G43+G62+G81+G100+G119+G138+G157+G175+G194)/(IF(G24=0,0,1)+IF(G43=0,0,1)+IF(G62=0,0,1)+IF(G81=0,0,1)+IF(G100=0,0,1)+IF(G119=0,0,1)+IF(G138=0,0,1)+IF(G157=0,0,1)+IF(G175=0,0,1)+IF(G194=0,0,1))</f>
        <v>17.205999999999996</v>
      </c>
      <c r="H195" s="34">
        <f>(H24+H43+H62+H81+H100+H119+H138+H157+H175+H194)/(IF(H24=0,0,1)+IF(H43=0,0,1)+IF(H62=0,0,1)+IF(H81=0,0,1)+IF(H100=0,0,1)+IF(H119=0,0,1)+IF(H138=0,0,1)+IF(H157=0,0,1)+IF(H175=0,0,1)+IF(H194=0,0,1))</f>
        <v>18.782000000000004</v>
      </c>
      <c r="I195" s="34">
        <f>(I24+I43+I62+I81+I100+I119+I138+I157+I175+I194)/(IF(I24=0,0,1)+IF(I43=0,0,1)+IF(I62=0,0,1)+IF(I81=0,0,1)+IF(I100=0,0,1)+IF(I119=0,0,1)+IF(I138=0,0,1)+IF(I157=0,0,1)+IF(I175=0,0,1)+IF(I194=0,0,1))</f>
        <v>80.844999999999999</v>
      </c>
      <c r="J195" s="34">
        <f>(J24+J43+J62+J81+J100+J119+J138+J157+J175+J194)/(IF(J24=0,0,1)+IF(J43=0,0,1)+IF(J62=0,0,1)+IF(J81=0,0,1)+IF(J100=0,0,1)+IF(J119=0,0,1)+IF(J138=0,0,1)+IF(J157=0,0,1)+IF(J175=0,0,1)+IF(J194=0,0,1))</f>
        <v>561.14999999999986</v>
      </c>
      <c r="K195" s="34"/>
      <c r="L195" s="34">
        <f>(L24+L43+L62+L81+L100+L119+L138+L157+L175+L194)/(IF(L24=0,0,1)+IF(L43=0,0,1)+IF(L62=0,0,1)+IF(L81=0,0,1)+IF(L100=0,0,1)+IF(L119=0,0,1)+IF(L138=0,0,1)+IF(L157=0,0,1)+IF(L175=0,0,1)+IF(L194=0,0,1))</f>
        <v>78.680000000000021</v>
      </c>
    </row>
  </sheetData>
  <mergeCells count="14">
    <mergeCell ref="C81:D81"/>
    <mergeCell ref="C100:D100"/>
    <mergeCell ref="C24:D24"/>
    <mergeCell ref="C195:E195"/>
    <mergeCell ref="C194:D194"/>
    <mergeCell ref="C119:D119"/>
    <mergeCell ref="C138:D138"/>
    <mergeCell ref="C157:D157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udalo</cp:lastModifiedBy>
  <cp:lastPrinted>2023-11-03T09:31:19Z</cp:lastPrinted>
  <dcterms:created xsi:type="dcterms:W3CDTF">2022-05-16T14:23:56Z</dcterms:created>
  <dcterms:modified xsi:type="dcterms:W3CDTF">2025-09-21T16:03:41Z</dcterms:modified>
</cp:coreProperties>
</file>