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60" yWindow="15" windowWidth="20640" windowHeight="9720" tabRatio="179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51" i="1" l="1"/>
  <c r="G51" i="1"/>
  <c r="H51" i="1"/>
  <c r="I51" i="1"/>
  <c r="J51" i="1"/>
  <c r="F108" i="1" l="1"/>
  <c r="B195" i="1" l="1"/>
  <c r="A195" i="1"/>
  <c r="L194" i="1"/>
  <c r="J194" i="1"/>
  <c r="I194" i="1"/>
  <c r="H194" i="1"/>
  <c r="G194" i="1"/>
  <c r="F194" i="1"/>
  <c r="L184" i="1"/>
  <c r="J184" i="1"/>
  <c r="I184" i="1"/>
  <c r="H184" i="1"/>
  <c r="G184" i="1"/>
  <c r="F184" i="1"/>
  <c r="B176" i="1"/>
  <c r="A17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L146" i="1"/>
  <c r="J146" i="1"/>
  <c r="I146" i="1"/>
  <c r="H146" i="1"/>
  <c r="G146" i="1"/>
  <c r="F146" i="1"/>
  <c r="B138" i="1"/>
  <c r="A138" i="1"/>
  <c r="L127" i="1"/>
  <c r="J127" i="1"/>
  <c r="J138" i="1" s="1"/>
  <c r="I127" i="1"/>
  <c r="H127" i="1"/>
  <c r="G127" i="1"/>
  <c r="F127" i="1"/>
  <c r="F138" i="1" s="1"/>
  <c r="B119" i="1"/>
  <c r="A119" i="1"/>
  <c r="L108" i="1"/>
  <c r="J108" i="1"/>
  <c r="I108" i="1"/>
  <c r="H108" i="1"/>
  <c r="G108" i="1"/>
  <c r="B100" i="1"/>
  <c r="A100" i="1"/>
  <c r="L89" i="1"/>
  <c r="J89" i="1"/>
  <c r="I89" i="1"/>
  <c r="H89" i="1"/>
  <c r="G89" i="1"/>
  <c r="F89" i="1"/>
  <c r="B81" i="1"/>
  <c r="A81" i="1"/>
  <c r="L70" i="1"/>
  <c r="J70" i="1"/>
  <c r="I70" i="1"/>
  <c r="H70" i="1"/>
  <c r="G70" i="1"/>
  <c r="F70" i="1"/>
  <c r="B62" i="1"/>
  <c r="A62" i="1"/>
  <c r="L51" i="1"/>
  <c r="I62" i="1"/>
  <c r="B43" i="1"/>
  <c r="A43" i="1"/>
  <c r="L32" i="1"/>
  <c r="J32" i="1"/>
  <c r="I32" i="1"/>
  <c r="H32" i="1"/>
  <c r="G32" i="1"/>
  <c r="F32" i="1"/>
  <c r="B24" i="1"/>
  <c r="A24" i="1"/>
  <c r="L13" i="1"/>
  <c r="J13" i="1"/>
  <c r="I13" i="1"/>
  <c r="H13" i="1"/>
  <c r="G13" i="1"/>
  <c r="F13" i="1"/>
  <c r="L157" i="1" l="1"/>
  <c r="L195" i="1"/>
  <c r="L176" i="1"/>
  <c r="L138" i="1"/>
  <c r="L119" i="1"/>
  <c r="L100" i="1"/>
  <c r="L81" i="1"/>
  <c r="L43" i="1"/>
  <c r="L24" i="1"/>
  <c r="L62" i="1"/>
  <c r="J195" i="1"/>
  <c r="H195" i="1"/>
  <c r="I195" i="1"/>
  <c r="G195" i="1"/>
  <c r="F195" i="1"/>
  <c r="F176" i="1"/>
  <c r="I176" i="1"/>
  <c r="J176" i="1"/>
  <c r="H176" i="1"/>
  <c r="G176" i="1"/>
  <c r="J157" i="1"/>
  <c r="H157" i="1"/>
  <c r="F157" i="1"/>
  <c r="I157" i="1"/>
  <c r="G157" i="1"/>
  <c r="H138" i="1"/>
  <c r="I138" i="1"/>
  <c r="G138" i="1"/>
  <c r="I119" i="1"/>
  <c r="J119" i="1"/>
  <c r="H119" i="1"/>
  <c r="G119" i="1"/>
  <c r="F119" i="1"/>
  <c r="J100" i="1"/>
  <c r="I100" i="1"/>
  <c r="H100" i="1"/>
  <c r="G100" i="1"/>
  <c r="F100" i="1"/>
  <c r="J81" i="1"/>
  <c r="I81" i="1"/>
  <c r="H81" i="1"/>
  <c r="G81" i="1"/>
  <c r="F81" i="1"/>
  <c r="J62" i="1"/>
  <c r="H62" i="1"/>
  <c r="G62" i="1"/>
  <c r="F62" i="1"/>
  <c r="J43" i="1"/>
  <c r="I43" i="1"/>
  <c r="H43" i="1"/>
  <c r="G43" i="1"/>
  <c r="F43" i="1"/>
  <c r="J24" i="1"/>
  <c r="I24" i="1"/>
  <c r="H24" i="1"/>
  <c r="G24" i="1"/>
  <c r="F24" i="1"/>
  <c r="L196" i="1" l="1"/>
  <c r="J196" i="1"/>
  <c r="H196" i="1"/>
  <c r="I196" i="1"/>
  <c r="G196" i="1"/>
  <c r="F196" i="1"/>
</calcChain>
</file>

<file path=xl/sharedStrings.xml><?xml version="1.0" encoding="utf-8"?>
<sst xmlns="http://schemas.openxmlformats.org/spreadsheetml/2006/main" count="161" uniqueCount="63">
  <si>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</si>
  <si>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</si>
  <si>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</si>
  <si>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</si>
  <si>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</si>
  <si>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</si>
  <si>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</si>
  <si>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</si>
  <si>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</si>
  <si>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</si>
  <si>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</si>
  <si>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</si>
  <si>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</si>
  <si>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</si>
  <si>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</si>
  <si>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</si>
  <si>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</si>
  <si>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</si>
  <si>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</si>
  <si>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</si>
  <si>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</si>
  <si>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</si>
  <si>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</si>
  <si>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</si>
  <si>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итого</t>
  </si>
  <si>
    <t>Вес блюда, г</t>
  </si>
  <si>
    <t>Цена</t>
  </si>
  <si>
    <t>день</t>
  </si>
  <si>
    <t>месяц</t>
  </si>
  <si>
    <t>год</t>
  </si>
  <si>
    <t>Каша молочная "Дружба" с маслом</t>
  </si>
  <si>
    <t xml:space="preserve">Сыр порционно </t>
  </si>
  <si>
    <t>Чай с сахаром</t>
  </si>
  <si>
    <t>Хлеб пшеничный</t>
  </si>
  <si>
    <t>ТТК</t>
  </si>
  <si>
    <t>268/505</t>
  </si>
  <si>
    <t>Биточки мясные с томатным соусом</t>
  </si>
  <si>
    <t>Кофейный напиток с молоком</t>
  </si>
  <si>
    <t>Чай с лимоном</t>
  </si>
  <si>
    <t>Запеканка  из творога с морковью и сгущенным молоком</t>
  </si>
  <si>
    <t>297/505</t>
  </si>
  <si>
    <t>Тефтели мясные тушеные в томатном соусе</t>
  </si>
  <si>
    <t>Рожки с маслом</t>
  </si>
  <si>
    <t>Масло порционно</t>
  </si>
  <si>
    <t>279/505</t>
  </si>
  <si>
    <t>хлеб пшеничный</t>
  </si>
  <si>
    <t>Каша пшенная вязкая молочная с маслом</t>
  </si>
  <si>
    <t>Яйцо вареное</t>
  </si>
  <si>
    <t>Макароны отварные с маслом. Икра кабачковая овощная</t>
  </si>
  <si>
    <t>203/3</t>
  </si>
  <si>
    <t>Каша геркулесовая молочная вязкая с маслом</t>
  </si>
  <si>
    <t>Бутерброд с маслом и сыром</t>
  </si>
  <si>
    <t>Каша рисовая молочная с маслом</t>
  </si>
  <si>
    <t>Фрукт сезонный (яблоко)</t>
  </si>
  <si>
    <t>Фрукт сезонный (яблоки)</t>
  </si>
  <si>
    <t>Макароны отварные с сыром</t>
  </si>
  <si>
    <t>Фрикадельки из кур с томатным  соусом</t>
  </si>
  <si>
    <t>ГБОУ СОШ с.Воскресенка</t>
  </si>
  <si>
    <t>директор ГБОУ СОШ с.Воскресенка</t>
  </si>
  <si>
    <t>Кузнецова М.А.</t>
  </si>
  <si>
    <t>Согласовал:</t>
  </si>
  <si>
    <t>Каша гречневая рассыпчатая с маслом</t>
  </si>
  <si>
    <t xml:space="preserve">Чай с молоком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</si>
</sst>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6" fontId="2" fillId="2" borderId="15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0" fillId="4" borderId="14" xfId="0" applyFill="1" applyBorder="1"/>
    <xf numFmtId="0" fontId="0" fillId="4" borderId="1" xfId="0" applyFill="1" applyBorder="1"/>
    <xf numFmtId="0" fontId="2" fillId="4" borderId="0" xfId="0" applyFont="1" applyFill="1"/>
    <xf numFmtId="0" fontId="2" fillId="4" borderId="1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0" fillId="4" borderId="6" xfId="0" applyFill="1" applyBorder="1"/>
    <xf numFmtId="0" fontId="0" fillId="4" borderId="2" xfId="0" applyFill="1" applyBorder="1" applyProtection="1">
      <protection locked="0"/>
    </xf>
    <xf numFmtId="0" fontId="2" fillId="4" borderId="2" xfId="0" applyFont="1" applyFill="1" applyBorder="1" applyAlignment="1" applyProtection="1">
      <alignment vertical="top" wrapText="1"/>
      <protection locked="0"/>
    </xf>
    <xf numFmtId="0" fontId="2" fillId="4" borderId="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/>
    <xf numFmtId="0" fontId="2" fillId="4" borderId="18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0" fillId="4" borderId="4" xfId="0" applyFill="1" applyBorder="1"/>
    <xf numFmtId="0" fontId="5" fillId="4" borderId="2" xfId="0" applyFont="1" applyFill="1" applyBorder="1" applyAlignment="1" applyProtection="1">
      <alignment horizontal="right"/>
      <protection locked="0"/>
    </xf>
    <xf numFmtId="0" fontId="2" fillId="4" borderId="2" xfId="0" applyFont="1" applyFill="1" applyBorder="1" applyAlignment="1">
      <alignment vertical="top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1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6"/>
  <sheetViews>
    <sheetView tabSelected="1" zoomScaleNormal="100" workbookViewId="0">
      <pane xSplit="4" ySplit="5" topLeftCell="E53" activePane="bottomRight" state="frozen"/>
      <selection pane="topRight" activeCell="E1" sqref="E1"/>
      <selection pane="bottomLeft" activeCell="A6" sqref="A6"/>
      <selection pane="bottomRight" activeCell="G181" sqref="G181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1.57031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2" t="s">
        <v>57</v>
      </c>
      <c r="D1" s="53"/>
      <c r="E1" s="53"/>
      <c r="F1" s="12" t="s">
        <v>60</v>
      </c>
      <c r="G1" s="2" t="s">
        <v>16</v>
      </c>
      <c r="H1" s="54" t="s">
        <v>58</v>
      </c>
      <c r="I1" s="54"/>
      <c r="J1" s="54"/>
      <c r="K1" s="54"/>
    </row>
    <row r="2" spans="1:12" ht="18" x14ac:dyDescent="0.2">
      <c r="A2" s="35" t="s">
        <v>6</v>
      </c>
      <c r="C2" s="2"/>
      <c r="G2" s="2" t="s">
        <v>17</v>
      </c>
      <c r="H2" s="54" t="s">
        <v>59</v>
      </c>
      <c r="I2" s="54"/>
      <c r="J2" s="54"/>
      <c r="K2" s="54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18</v>
      </c>
      <c r="H3" s="48">
        <v>9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27</v>
      </c>
      <c r="I4" s="47" t="s">
        <v>28</v>
      </c>
      <c r="J4" s="47" t="s">
        <v>29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25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26</v>
      </c>
    </row>
    <row r="6" spans="1:12" ht="15" x14ac:dyDescent="0.25">
      <c r="A6" s="20">
        <v>1</v>
      </c>
      <c r="B6" s="21">
        <v>1</v>
      </c>
      <c r="C6" s="22" t="s">
        <v>19</v>
      </c>
      <c r="D6" s="5" t="s">
        <v>20</v>
      </c>
      <c r="E6" s="39" t="s">
        <v>30</v>
      </c>
      <c r="F6" s="40">
        <v>205</v>
      </c>
      <c r="G6" s="40">
        <v>6.09</v>
      </c>
      <c r="H6" s="40">
        <v>7.39</v>
      </c>
      <c r="I6" s="40">
        <v>33.82</v>
      </c>
      <c r="J6" s="40">
        <v>226.94</v>
      </c>
      <c r="K6" s="41">
        <v>175</v>
      </c>
      <c r="L6" s="40"/>
    </row>
    <row r="7" spans="1:12" ht="15" x14ac:dyDescent="0.25">
      <c r="A7" s="23"/>
      <c r="B7" s="15"/>
      <c r="C7" s="11"/>
      <c r="D7" s="6"/>
      <c r="E7" s="42" t="s">
        <v>31</v>
      </c>
      <c r="F7" s="43">
        <v>15</v>
      </c>
      <c r="G7" s="43">
        <v>3.48</v>
      </c>
      <c r="H7" s="43">
        <v>4.43</v>
      </c>
      <c r="I7" s="43"/>
      <c r="J7" s="43">
        <v>53.75</v>
      </c>
      <c r="K7" s="44">
        <v>15</v>
      </c>
      <c r="L7" s="43"/>
    </row>
    <row r="8" spans="1:12" ht="15" x14ac:dyDescent="0.25">
      <c r="A8" s="23"/>
      <c r="B8" s="15"/>
      <c r="C8" s="11"/>
      <c r="D8" s="7" t="s">
        <v>21</v>
      </c>
      <c r="E8" s="42" t="s">
        <v>32</v>
      </c>
      <c r="F8" s="43">
        <v>210</v>
      </c>
      <c r="G8" s="43"/>
      <c r="H8" s="43"/>
      <c r="I8" s="43">
        <v>9.98</v>
      </c>
      <c r="J8" s="43">
        <v>39.9</v>
      </c>
      <c r="K8" s="44">
        <v>376</v>
      </c>
      <c r="L8" s="43"/>
    </row>
    <row r="9" spans="1:12" ht="15" x14ac:dyDescent="0.25">
      <c r="A9" s="23"/>
      <c r="B9" s="15"/>
      <c r="C9" s="11"/>
      <c r="D9" s="7" t="s">
        <v>22</v>
      </c>
      <c r="E9" s="42" t="s">
        <v>33</v>
      </c>
      <c r="F9" s="43">
        <v>40</v>
      </c>
      <c r="G9" s="43">
        <v>2.93</v>
      </c>
      <c r="H9" s="43">
        <v>1.2</v>
      </c>
      <c r="I9" s="43">
        <v>20</v>
      </c>
      <c r="J9" s="43">
        <v>99.9</v>
      </c>
      <c r="K9" s="44" t="s">
        <v>34</v>
      </c>
      <c r="L9" s="43"/>
    </row>
    <row r="10" spans="1:12" ht="15" x14ac:dyDescent="0.25">
      <c r="A10" s="23"/>
      <c r="B10" s="15"/>
      <c r="C10" s="11"/>
      <c r="D10" s="7" t="s">
        <v>23</v>
      </c>
      <c r="E10" s="42" t="s">
        <v>53</v>
      </c>
      <c r="F10" s="43">
        <v>100</v>
      </c>
      <c r="G10" s="43">
        <v>0.52</v>
      </c>
      <c r="H10" s="43">
        <v>0.52</v>
      </c>
      <c r="I10" s="43">
        <v>12.74</v>
      </c>
      <c r="J10" s="43">
        <v>61.1</v>
      </c>
      <c r="K10" s="44">
        <v>338</v>
      </c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>
        <v>78.680000000000007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24</v>
      </c>
      <c r="E13" s="9"/>
      <c r="F13" s="19">
        <f>SUM(F6:F12)</f>
        <v>570</v>
      </c>
      <c r="G13" s="19">
        <f t="shared" ref="G13:J13" si="0">SUM(G6:G12)</f>
        <v>13.02</v>
      </c>
      <c r="H13" s="19">
        <f t="shared" si="0"/>
        <v>13.54</v>
      </c>
      <c r="I13" s="19">
        <f t="shared" si="0"/>
        <v>76.539999999999992</v>
      </c>
      <c r="J13" s="19">
        <f t="shared" si="0"/>
        <v>481.59000000000003</v>
      </c>
      <c r="K13" s="25"/>
      <c r="L13" s="19">
        <f t="shared" ref="L13" si="1">SUM(L6:L12)</f>
        <v>78.680000000000007</v>
      </c>
    </row>
    <row r="14" spans="1:12" ht="15" x14ac:dyDescent="0.25">
      <c r="A14" s="26"/>
      <c r="B14" s="13"/>
      <c r="C14" s="10"/>
      <c r="D14" s="7"/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/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/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/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/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/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/>
      <c r="E23" s="9"/>
      <c r="F23" s="19"/>
      <c r="G23" s="19"/>
      <c r="H23" s="19"/>
      <c r="I23" s="19"/>
      <c r="J23" s="19"/>
      <c r="K23" s="25"/>
      <c r="L23" s="19"/>
    </row>
    <row r="24" spans="1:12" ht="15" x14ac:dyDescent="0.2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570</v>
      </c>
      <c r="G24" s="32">
        <f t="shared" ref="G24:J24" si="2">G13+G23</f>
        <v>13.02</v>
      </c>
      <c r="H24" s="32">
        <f t="shared" si="2"/>
        <v>13.54</v>
      </c>
      <c r="I24" s="32">
        <f t="shared" si="2"/>
        <v>76.539999999999992</v>
      </c>
      <c r="J24" s="32">
        <f t="shared" si="2"/>
        <v>481.59000000000003</v>
      </c>
      <c r="K24" s="32"/>
      <c r="L24" s="32">
        <f t="shared" ref="L24" si="3">L13+L23</f>
        <v>78.680000000000007</v>
      </c>
    </row>
    <row r="25" spans="1:12" ht="15" x14ac:dyDescent="0.25">
      <c r="A25" s="14">
        <v>1</v>
      </c>
      <c r="B25" s="15">
        <v>2</v>
      </c>
      <c r="C25" s="22" t="s">
        <v>19</v>
      </c>
      <c r="D25" s="5" t="s">
        <v>20</v>
      </c>
      <c r="E25" s="39" t="s">
        <v>36</v>
      </c>
      <c r="F25" s="40">
        <v>80</v>
      </c>
      <c r="G25" s="40">
        <v>6.36</v>
      </c>
      <c r="H25" s="40">
        <v>17.62</v>
      </c>
      <c r="I25" s="40">
        <v>7.62</v>
      </c>
      <c r="J25" s="40">
        <v>214.25</v>
      </c>
      <c r="K25" s="41" t="s">
        <v>35</v>
      </c>
      <c r="L25" s="40"/>
    </row>
    <row r="26" spans="1:12" ht="15" x14ac:dyDescent="0.25">
      <c r="A26" s="14"/>
      <c r="B26" s="15"/>
      <c r="C26" s="11"/>
      <c r="D26" s="6" t="s">
        <v>20</v>
      </c>
      <c r="E26" s="42" t="s">
        <v>61</v>
      </c>
      <c r="F26" s="43">
        <v>185</v>
      </c>
      <c r="G26" s="43">
        <v>10.74</v>
      </c>
      <c r="H26" s="43">
        <v>6.93</v>
      </c>
      <c r="I26" s="43">
        <v>48.58</v>
      </c>
      <c r="J26" s="43">
        <v>299.2</v>
      </c>
      <c r="K26" s="44">
        <v>171</v>
      </c>
      <c r="L26" s="43"/>
    </row>
    <row r="27" spans="1:12" ht="15" x14ac:dyDescent="0.25">
      <c r="A27" s="14"/>
      <c r="B27" s="15"/>
      <c r="C27" s="11"/>
      <c r="D27" s="7" t="s">
        <v>21</v>
      </c>
      <c r="E27" s="42" t="s">
        <v>37</v>
      </c>
      <c r="F27" s="43">
        <v>200</v>
      </c>
      <c r="G27" s="43">
        <v>1.45</v>
      </c>
      <c r="H27" s="43">
        <v>1.25</v>
      </c>
      <c r="I27" s="43">
        <v>17.37</v>
      </c>
      <c r="J27" s="43">
        <v>86.85</v>
      </c>
      <c r="K27" s="44">
        <v>379</v>
      </c>
      <c r="L27" s="43"/>
    </row>
    <row r="28" spans="1:12" ht="15" x14ac:dyDescent="0.25">
      <c r="A28" s="14"/>
      <c r="B28" s="15"/>
      <c r="C28" s="11"/>
      <c r="D28" s="7" t="s">
        <v>22</v>
      </c>
      <c r="E28" s="42" t="s">
        <v>33</v>
      </c>
      <c r="F28" s="43">
        <v>40</v>
      </c>
      <c r="G28" s="43">
        <v>2.93</v>
      </c>
      <c r="H28" s="43">
        <v>1.2</v>
      </c>
      <c r="I28" s="43">
        <v>20</v>
      </c>
      <c r="J28" s="43">
        <v>99.9</v>
      </c>
      <c r="K28" s="44" t="s">
        <v>34</v>
      </c>
      <c r="L28" s="43"/>
    </row>
    <row r="29" spans="1:12" ht="15" x14ac:dyDescent="0.25">
      <c r="A29" s="14"/>
      <c r="B29" s="15"/>
      <c r="C29" s="11"/>
      <c r="D29" s="7" t="s">
        <v>23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 t="s">
        <v>43</v>
      </c>
      <c r="F30" s="43">
        <v>10</v>
      </c>
      <c r="G30" s="43">
        <v>0.01</v>
      </c>
      <c r="H30" s="43">
        <v>7.2</v>
      </c>
      <c r="I30" s="43">
        <v>0.13</v>
      </c>
      <c r="J30" s="43">
        <v>65.72</v>
      </c>
      <c r="K30" s="44">
        <v>14</v>
      </c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>
        <v>78.680000000000007</v>
      </c>
    </row>
    <row r="32" spans="1:12" ht="15" x14ac:dyDescent="0.25">
      <c r="A32" s="16"/>
      <c r="B32" s="17"/>
      <c r="C32" s="8"/>
      <c r="D32" s="18" t="s">
        <v>24</v>
      </c>
      <c r="E32" s="9"/>
      <c r="F32" s="19">
        <f>SUM(F25:F31)</f>
        <v>515</v>
      </c>
      <c r="G32" s="19">
        <f t="shared" ref="G32" si="4">SUM(G25:G31)</f>
        <v>21.490000000000002</v>
      </c>
      <c r="H32" s="19">
        <f t="shared" ref="H32" si="5">SUM(H25:H31)</f>
        <v>34.200000000000003</v>
      </c>
      <c r="I32" s="19">
        <f t="shared" ref="I32" si="6">SUM(I25:I31)</f>
        <v>93.699999999999989</v>
      </c>
      <c r="J32" s="19">
        <f t="shared" ref="J32:L32" si="7">SUM(J25:J31)</f>
        <v>765.92000000000007</v>
      </c>
      <c r="K32" s="25"/>
      <c r="L32" s="19">
        <f t="shared" si="7"/>
        <v>78.680000000000007</v>
      </c>
    </row>
    <row r="33" spans="1:12" ht="15" x14ac:dyDescent="0.25">
      <c r="A33" s="13"/>
      <c r="B33" s="13"/>
      <c r="C33" s="10"/>
      <c r="D33" s="7"/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/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/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/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/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/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/>
      <c r="E42" s="9"/>
      <c r="F42" s="19"/>
      <c r="G42" s="19"/>
      <c r="H42" s="19"/>
      <c r="I42" s="19"/>
      <c r="J42" s="19"/>
      <c r="K42" s="25"/>
      <c r="L42" s="19"/>
    </row>
    <row r="43" spans="1:12" ht="15.75" customHeight="1" thickBot="1" x14ac:dyDescent="0.25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515</v>
      </c>
      <c r="G43" s="32">
        <f>G32+G42</f>
        <v>21.490000000000002</v>
      </c>
      <c r="H43" s="32">
        <f>H32+H42</f>
        <v>34.200000000000003</v>
      </c>
      <c r="I43" s="32">
        <f>I32+I42</f>
        <v>93.699999999999989</v>
      </c>
      <c r="J43" s="32">
        <f>J32+J42</f>
        <v>765.92000000000007</v>
      </c>
      <c r="K43" s="32"/>
      <c r="L43" s="32">
        <f>L32+L42</f>
        <v>78.680000000000007</v>
      </c>
    </row>
    <row r="44" spans="1:12" s="62" customFormat="1" ht="15" x14ac:dyDescent="0.25">
      <c r="A44" s="58">
        <v>1</v>
      </c>
      <c r="B44" s="59">
        <v>3</v>
      </c>
      <c r="C44" s="60" t="s">
        <v>19</v>
      </c>
      <c r="D44" s="61" t="s">
        <v>20</v>
      </c>
      <c r="E44" s="42" t="s">
        <v>52</v>
      </c>
      <c r="F44" s="43">
        <v>205</v>
      </c>
      <c r="G44" s="43">
        <v>6.01</v>
      </c>
      <c r="H44" s="43">
        <v>7.07</v>
      </c>
      <c r="I44" s="43">
        <v>43.39</v>
      </c>
      <c r="J44" s="43">
        <v>261.86</v>
      </c>
      <c r="K44" s="44">
        <v>174</v>
      </c>
      <c r="L44" s="43"/>
    </row>
    <row r="45" spans="1:12" s="62" customFormat="1" ht="15" x14ac:dyDescent="0.25">
      <c r="A45" s="63"/>
      <c r="B45" s="64"/>
      <c r="C45" s="65"/>
      <c r="D45" s="66"/>
      <c r="E45" s="42" t="s">
        <v>43</v>
      </c>
      <c r="F45" s="43">
        <v>10</v>
      </c>
      <c r="G45" s="43">
        <v>0.01</v>
      </c>
      <c r="H45" s="43">
        <v>7.2</v>
      </c>
      <c r="I45" s="43">
        <v>0.13</v>
      </c>
      <c r="J45" s="43">
        <v>65.72</v>
      </c>
      <c r="K45" s="44">
        <v>14</v>
      </c>
      <c r="L45" s="43"/>
    </row>
    <row r="46" spans="1:12" s="62" customFormat="1" ht="15" x14ac:dyDescent="0.25">
      <c r="A46" s="63"/>
      <c r="B46" s="64"/>
      <c r="C46" s="65"/>
      <c r="D46" s="70" t="s">
        <v>21</v>
      </c>
      <c r="E46" s="42" t="s">
        <v>38</v>
      </c>
      <c r="F46" s="43">
        <v>217</v>
      </c>
      <c r="G46" s="43">
        <v>0.06</v>
      </c>
      <c r="H46" s="43">
        <v>0.01</v>
      </c>
      <c r="I46" s="43">
        <v>10.19</v>
      </c>
      <c r="J46" s="43">
        <v>42.28</v>
      </c>
      <c r="K46" s="44">
        <v>377</v>
      </c>
      <c r="L46" s="43"/>
    </row>
    <row r="47" spans="1:12" s="62" customFormat="1" ht="15" x14ac:dyDescent="0.25">
      <c r="A47" s="63"/>
      <c r="B47" s="64"/>
      <c r="C47" s="65"/>
      <c r="D47" s="70" t="s">
        <v>22</v>
      </c>
      <c r="E47" s="42" t="s">
        <v>33</v>
      </c>
      <c r="F47" s="43">
        <v>30</v>
      </c>
      <c r="G47" s="43">
        <v>2.2000000000000002</v>
      </c>
      <c r="H47" s="43">
        <v>0.9</v>
      </c>
      <c r="I47" s="43">
        <v>15</v>
      </c>
      <c r="J47" s="43">
        <v>74.930000000000007</v>
      </c>
      <c r="K47" s="44" t="s">
        <v>34</v>
      </c>
      <c r="L47" s="43"/>
    </row>
    <row r="48" spans="1:12" s="62" customFormat="1" ht="15" x14ac:dyDescent="0.25">
      <c r="A48" s="63"/>
      <c r="B48" s="64"/>
      <c r="C48" s="65"/>
      <c r="D48" s="70" t="s">
        <v>23</v>
      </c>
      <c r="E48" s="42"/>
      <c r="F48" s="43"/>
      <c r="G48" s="43"/>
      <c r="H48" s="43"/>
      <c r="I48" s="43"/>
      <c r="J48" s="43"/>
      <c r="K48" s="44"/>
      <c r="L48" s="43"/>
    </row>
    <row r="49" spans="1:12" s="62" customFormat="1" ht="15" x14ac:dyDescent="0.25">
      <c r="A49" s="63"/>
      <c r="B49" s="64"/>
      <c r="C49" s="65"/>
      <c r="D49" s="66"/>
      <c r="E49" s="42" t="s">
        <v>47</v>
      </c>
      <c r="F49" s="43">
        <v>50</v>
      </c>
      <c r="G49" s="43">
        <v>6.35</v>
      </c>
      <c r="H49" s="43">
        <v>5.75</v>
      </c>
      <c r="I49" s="43">
        <v>0.35</v>
      </c>
      <c r="J49" s="43">
        <v>78.5</v>
      </c>
      <c r="K49" s="44">
        <v>209</v>
      </c>
      <c r="L49" s="43">
        <v>78.680000000000007</v>
      </c>
    </row>
    <row r="50" spans="1:12" s="62" customFormat="1" ht="15" x14ac:dyDescent="0.25">
      <c r="A50" s="63"/>
      <c r="B50" s="64"/>
      <c r="C50" s="65"/>
      <c r="D50" s="66"/>
      <c r="E50" s="67"/>
      <c r="F50" s="68"/>
      <c r="G50" s="68"/>
      <c r="H50" s="68"/>
      <c r="I50" s="68"/>
      <c r="J50" s="68"/>
      <c r="K50" s="69"/>
      <c r="L50" s="68"/>
    </row>
    <row r="51" spans="1:12" s="62" customFormat="1" ht="15" x14ac:dyDescent="0.25">
      <c r="A51" s="71"/>
      <c r="B51" s="72"/>
      <c r="C51" s="73"/>
      <c r="D51" s="74" t="s">
        <v>24</v>
      </c>
      <c r="E51" s="75"/>
      <c r="F51" s="76">
        <f>SUM(F44:F50)</f>
        <v>512</v>
      </c>
      <c r="G51" s="76">
        <f t="shared" ref="G51" si="8">SUM(G44:G50)</f>
        <v>14.629999999999999</v>
      </c>
      <c r="H51" s="76">
        <f t="shared" ref="H51" si="9">SUM(H44:H50)</f>
        <v>20.93</v>
      </c>
      <c r="I51" s="76">
        <f t="shared" ref="I51" si="10">SUM(I44:I50)</f>
        <v>69.06</v>
      </c>
      <c r="J51" s="76">
        <f t="shared" ref="J51:L51" si="11">SUM(J44:J50)</f>
        <v>523.29</v>
      </c>
      <c r="K51" s="77"/>
      <c r="L51" s="76">
        <f t="shared" si="11"/>
        <v>78.680000000000007</v>
      </c>
    </row>
    <row r="52" spans="1:12" ht="15" x14ac:dyDescent="0.25">
      <c r="A52" s="26"/>
      <c r="B52" s="13"/>
      <c r="C52" s="10"/>
      <c r="D52" s="7"/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/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/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/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/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/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/>
      <c r="E61" s="9"/>
      <c r="F61" s="19"/>
      <c r="G61" s="19"/>
      <c r="H61" s="19"/>
      <c r="I61" s="19"/>
      <c r="J61" s="19"/>
      <c r="K61" s="25"/>
      <c r="L61" s="19"/>
    </row>
    <row r="62" spans="1:12" ht="15.75" customHeight="1" x14ac:dyDescent="0.2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512</v>
      </c>
      <c r="G62" s="32">
        <f t="shared" ref="G62" si="12">G51+G61</f>
        <v>14.629999999999999</v>
      </c>
      <c r="H62" s="32">
        <f t="shared" ref="H62" si="13">H51+H61</f>
        <v>20.93</v>
      </c>
      <c r="I62" s="32">
        <f t="shared" ref="I62" si="14">I51+I61</f>
        <v>69.06</v>
      </c>
      <c r="J62" s="32">
        <f t="shared" ref="J62:L62" si="15">J51+J61</f>
        <v>523.29</v>
      </c>
      <c r="K62" s="32"/>
      <c r="L62" s="32">
        <f t="shared" si="15"/>
        <v>78.680000000000007</v>
      </c>
    </row>
    <row r="63" spans="1:12" ht="15" x14ac:dyDescent="0.25">
      <c r="A63" s="20">
        <v>1</v>
      </c>
      <c r="B63" s="21">
        <v>4</v>
      </c>
      <c r="C63" s="22" t="s">
        <v>19</v>
      </c>
      <c r="D63" s="5" t="s">
        <v>20</v>
      </c>
      <c r="E63" s="39" t="s">
        <v>39</v>
      </c>
      <c r="F63" s="40">
        <v>170</v>
      </c>
      <c r="G63" s="40">
        <v>21.21</v>
      </c>
      <c r="H63" s="40">
        <v>11.95</v>
      </c>
      <c r="I63" s="40">
        <v>33.58</v>
      </c>
      <c r="J63" s="40">
        <v>329.85</v>
      </c>
      <c r="K63" s="41">
        <v>224</v>
      </c>
      <c r="L63" s="40"/>
    </row>
    <row r="64" spans="1:12" ht="15" x14ac:dyDescent="0.25">
      <c r="A64" s="23"/>
      <c r="B64" s="15"/>
      <c r="C64" s="11"/>
      <c r="D64" s="66"/>
      <c r="E64" s="42" t="s">
        <v>43</v>
      </c>
      <c r="F64" s="43">
        <v>10</v>
      </c>
      <c r="G64" s="43">
        <v>0.01</v>
      </c>
      <c r="H64" s="43">
        <v>7.2</v>
      </c>
      <c r="I64" s="43">
        <v>0.13</v>
      </c>
      <c r="J64" s="43">
        <v>65.72</v>
      </c>
      <c r="K64" s="44">
        <v>14</v>
      </c>
      <c r="L64" s="43"/>
    </row>
    <row r="65" spans="1:12" ht="15" x14ac:dyDescent="0.25">
      <c r="A65" s="23"/>
      <c r="B65" s="15"/>
      <c r="C65" s="11"/>
      <c r="D65" s="7" t="s">
        <v>21</v>
      </c>
      <c r="E65" s="42" t="s">
        <v>32</v>
      </c>
      <c r="F65" s="43">
        <v>210</v>
      </c>
      <c r="G65" s="43"/>
      <c r="H65" s="43"/>
      <c r="I65" s="43">
        <v>9.98</v>
      </c>
      <c r="J65" s="43">
        <v>39.9</v>
      </c>
      <c r="K65" s="44">
        <v>376</v>
      </c>
      <c r="L65" s="43"/>
    </row>
    <row r="66" spans="1:12" ht="15" x14ac:dyDescent="0.25">
      <c r="A66" s="23"/>
      <c r="B66" s="15"/>
      <c r="C66" s="11"/>
      <c r="D66" s="7" t="s">
        <v>22</v>
      </c>
      <c r="E66" s="42" t="s">
        <v>33</v>
      </c>
      <c r="F66" s="43">
        <v>30</v>
      </c>
      <c r="G66" s="43">
        <v>2.2000000000000002</v>
      </c>
      <c r="H66" s="43">
        <v>0.9</v>
      </c>
      <c r="I66" s="43">
        <v>15</v>
      </c>
      <c r="J66" s="43">
        <v>74.930000000000007</v>
      </c>
      <c r="K66" s="44"/>
      <c r="L66" s="43"/>
    </row>
    <row r="67" spans="1:12" ht="15" x14ac:dyDescent="0.25">
      <c r="A67" s="23"/>
      <c r="B67" s="15"/>
      <c r="C67" s="11"/>
      <c r="D67" s="7" t="s">
        <v>23</v>
      </c>
      <c r="E67" s="42" t="s">
        <v>53</v>
      </c>
      <c r="F67" s="43">
        <v>100</v>
      </c>
      <c r="G67" s="43">
        <v>0.52</v>
      </c>
      <c r="H67" s="43">
        <v>0.52</v>
      </c>
      <c r="I67" s="43">
        <v>12.74</v>
      </c>
      <c r="J67" s="43">
        <v>61.1</v>
      </c>
      <c r="K67" s="44">
        <v>338</v>
      </c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>
        <v>78.680000000000007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24</v>
      </c>
      <c r="E70" s="9"/>
      <c r="F70" s="19">
        <f>SUM(F63:F69)</f>
        <v>520</v>
      </c>
      <c r="G70" s="19">
        <f t="shared" ref="G70" si="16">SUM(G63:G69)</f>
        <v>23.94</v>
      </c>
      <c r="H70" s="19">
        <f t="shared" ref="H70" si="17">SUM(H63:H69)</f>
        <v>20.569999999999997</v>
      </c>
      <c r="I70" s="19">
        <f t="shared" ref="I70" si="18">SUM(I63:I69)</f>
        <v>71.429999999999993</v>
      </c>
      <c r="J70" s="19">
        <f t="shared" ref="J70:L70" si="19">SUM(J63:J69)</f>
        <v>571.5</v>
      </c>
      <c r="K70" s="25"/>
      <c r="L70" s="19">
        <f t="shared" si="19"/>
        <v>78.680000000000007</v>
      </c>
    </row>
    <row r="71" spans="1:12" ht="15" x14ac:dyDescent="0.25">
      <c r="A71" s="26"/>
      <c r="B71" s="13"/>
      <c r="C71" s="10"/>
      <c r="D71" s="7"/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/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/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/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/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/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/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/>
      <c r="E80" s="9"/>
      <c r="F80" s="19"/>
      <c r="G80" s="19"/>
      <c r="H80" s="19"/>
      <c r="I80" s="19"/>
      <c r="J80" s="19"/>
      <c r="K80" s="25"/>
      <c r="L80" s="19"/>
    </row>
    <row r="81" spans="1:12" ht="15.75" customHeight="1" x14ac:dyDescent="0.2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520</v>
      </c>
      <c r="G81" s="32">
        <f t="shared" ref="G81" si="20">G70+G80</f>
        <v>23.94</v>
      </c>
      <c r="H81" s="32">
        <f t="shared" ref="H81" si="21">H70+H80</f>
        <v>20.569999999999997</v>
      </c>
      <c r="I81" s="32">
        <f t="shared" ref="I81" si="22">I70+I80</f>
        <v>71.429999999999993</v>
      </c>
      <c r="J81" s="32">
        <f t="shared" ref="J81:L81" si="23">J70+J80</f>
        <v>571.5</v>
      </c>
      <c r="K81" s="32"/>
      <c r="L81" s="32">
        <f t="shared" si="23"/>
        <v>78.680000000000007</v>
      </c>
    </row>
    <row r="82" spans="1:12" ht="15" x14ac:dyDescent="0.25">
      <c r="A82" s="20">
        <v>1</v>
      </c>
      <c r="B82" s="21">
        <v>5</v>
      </c>
      <c r="C82" s="22" t="s">
        <v>19</v>
      </c>
      <c r="D82" s="5" t="s">
        <v>20</v>
      </c>
      <c r="E82" s="39" t="s">
        <v>41</v>
      </c>
      <c r="F82" s="40">
        <v>80</v>
      </c>
      <c r="G82" s="40">
        <v>5.92</v>
      </c>
      <c r="H82" s="40">
        <v>15.82</v>
      </c>
      <c r="I82" s="40">
        <v>10.35</v>
      </c>
      <c r="J82" s="40">
        <v>207.83</v>
      </c>
      <c r="K82" s="41" t="s">
        <v>44</v>
      </c>
      <c r="L82" s="40"/>
    </row>
    <row r="83" spans="1:12" ht="15" x14ac:dyDescent="0.25">
      <c r="A83" s="23"/>
      <c r="B83" s="15"/>
      <c r="C83" s="11"/>
      <c r="D83" s="6" t="s">
        <v>20</v>
      </c>
      <c r="E83" s="42" t="s">
        <v>42</v>
      </c>
      <c r="F83" s="43">
        <v>185</v>
      </c>
      <c r="G83" s="43">
        <v>7.08</v>
      </c>
      <c r="H83" s="43">
        <v>5.13</v>
      </c>
      <c r="I83" s="43">
        <v>43.13</v>
      </c>
      <c r="J83" s="43">
        <v>247.19</v>
      </c>
      <c r="K83" s="44">
        <v>203</v>
      </c>
      <c r="L83" s="43"/>
    </row>
    <row r="84" spans="1:12" ht="15" x14ac:dyDescent="0.25">
      <c r="A84" s="23"/>
      <c r="B84" s="15"/>
      <c r="C84" s="11"/>
      <c r="D84" s="7" t="s">
        <v>21</v>
      </c>
      <c r="E84" s="42" t="s">
        <v>37</v>
      </c>
      <c r="F84" s="43">
        <v>200</v>
      </c>
      <c r="G84" s="43">
        <v>1.45</v>
      </c>
      <c r="H84" s="43">
        <v>1.25</v>
      </c>
      <c r="I84" s="43">
        <v>17.37</v>
      </c>
      <c r="J84" s="43">
        <v>86.85</v>
      </c>
      <c r="K84" s="44">
        <v>379</v>
      </c>
      <c r="L84" s="43"/>
    </row>
    <row r="85" spans="1:12" ht="15" x14ac:dyDescent="0.25">
      <c r="A85" s="23"/>
      <c r="B85" s="15"/>
      <c r="C85" s="11"/>
      <c r="D85" s="7" t="s">
        <v>22</v>
      </c>
      <c r="E85" s="42" t="s">
        <v>45</v>
      </c>
      <c r="F85" s="43">
        <v>30</v>
      </c>
      <c r="G85" s="43">
        <v>2.2000000000000002</v>
      </c>
      <c r="H85" s="43">
        <v>0.9</v>
      </c>
      <c r="I85" s="43">
        <v>15</v>
      </c>
      <c r="J85" s="43">
        <v>74.930000000000007</v>
      </c>
      <c r="K85" s="44" t="s">
        <v>34</v>
      </c>
      <c r="L85" s="43"/>
    </row>
    <row r="86" spans="1:12" ht="15" x14ac:dyDescent="0.2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 t="s">
        <v>43</v>
      </c>
      <c r="F87" s="43">
        <v>10</v>
      </c>
      <c r="G87" s="43">
        <v>0.01</v>
      </c>
      <c r="H87" s="43">
        <v>7.2</v>
      </c>
      <c r="I87" s="43">
        <v>0.13</v>
      </c>
      <c r="J87" s="43">
        <v>65.72</v>
      </c>
      <c r="K87" s="44">
        <v>14</v>
      </c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>
        <v>78.680000000000007</v>
      </c>
    </row>
    <row r="89" spans="1:12" ht="15" x14ac:dyDescent="0.25">
      <c r="A89" s="24"/>
      <c r="B89" s="17"/>
      <c r="C89" s="8"/>
      <c r="D89" s="18" t="s">
        <v>24</v>
      </c>
      <c r="E89" s="9"/>
      <c r="F89" s="19">
        <f>SUM(F82:F88)</f>
        <v>505</v>
      </c>
      <c r="G89" s="19">
        <f t="shared" ref="G89" si="24">SUM(G82:G88)</f>
        <v>16.66</v>
      </c>
      <c r="H89" s="19">
        <f t="shared" ref="H89" si="25">SUM(H82:H88)</f>
        <v>30.299999999999997</v>
      </c>
      <c r="I89" s="19">
        <f t="shared" ref="I89" si="26">SUM(I82:I88)</f>
        <v>85.98</v>
      </c>
      <c r="J89" s="19">
        <f t="shared" ref="J89:L89" si="27">SUM(J82:J88)</f>
        <v>682.52</v>
      </c>
      <c r="K89" s="25"/>
      <c r="L89" s="19">
        <f t="shared" si="27"/>
        <v>78.680000000000007</v>
      </c>
    </row>
    <row r="90" spans="1:12" ht="15" x14ac:dyDescent="0.25">
      <c r="A90" s="26"/>
      <c r="B90" s="13"/>
      <c r="C90" s="10"/>
      <c r="D90" s="7"/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/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/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/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/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/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/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/>
      <c r="E99" s="9"/>
      <c r="F99" s="19"/>
      <c r="G99" s="19"/>
      <c r="H99" s="19"/>
      <c r="I99" s="19"/>
      <c r="J99" s="19"/>
      <c r="K99" s="25"/>
      <c r="L99" s="19"/>
    </row>
    <row r="100" spans="1:12" ht="15.75" customHeight="1" x14ac:dyDescent="0.2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505</v>
      </c>
      <c r="G100" s="32">
        <f t="shared" ref="G100" si="28">G89+G99</f>
        <v>16.66</v>
      </c>
      <c r="H100" s="32">
        <f t="shared" ref="H100" si="29">H89+H99</f>
        <v>30.299999999999997</v>
      </c>
      <c r="I100" s="32">
        <f t="shared" ref="I100" si="30">I89+I99</f>
        <v>85.98</v>
      </c>
      <c r="J100" s="32">
        <f t="shared" ref="J100:L100" si="31">J89+J99</f>
        <v>682.52</v>
      </c>
      <c r="K100" s="32"/>
      <c r="L100" s="32">
        <f t="shared" si="31"/>
        <v>78.680000000000007</v>
      </c>
    </row>
    <row r="101" spans="1:12" ht="15" x14ac:dyDescent="0.25">
      <c r="A101" s="20">
        <v>2</v>
      </c>
      <c r="B101" s="21">
        <v>1</v>
      </c>
      <c r="C101" s="22" t="s">
        <v>19</v>
      </c>
      <c r="D101" s="5" t="s">
        <v>20</v>
      </c>
      <c r="E101" s="39" t="s">
        <v>46</v>
      </c>
      <c r="F101" s="40">
        <v>205</v>
      </c>
      <c r="G101" s="40">
        <v>8.68</v>
      </c>
      <c r="H101" s="40">
        <v>8.2799999999999994</v>
      </c>
      <c r="I101" s="40">
        <v>43.08</v>
      </c>
      <c r="J101" s="40">
        <v>282.35000000000002</v>
      </c>
      <c r="K101" s="41">
        <v>173</v>
      </c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21</v>
      </c>
      <c r="E103" s="42" t="s">
        <v>38</v>
      </c>
      <c r="F103" s="43">
        <v>217</v>
      </c>
      <c r="G103" s="43">
        <v>0.06</v>
      </c>
      <c r="H103" s="43">
        <v>0.01</v>
      </c>
      <c r="I103" s="43">
        <v>10.19</v>
      </c>
      <c r="J103" s="43">
        <v>42.28</v>
      </c>
      <c r="K103" s="44">
        <v>377</v>
      </c>
      <c r="L103" s="43"/>
    </row>
    <row r="104" spans="1:12" ht="15" x14ac:dyDescent="0.25">
      <c r="A104" s="23"/>
      <c r="B104" s="15"/>
      <c r="C104" s="11"/>
      <c r="D104" s="7" t="s">
        <v>22</v>
      </c>
      <c r="E104" s="42" t="s">
        <v>33</v>
      </c>
      <c r="F104" s="43">
        <v>40</v>
      </c>
      <c r="G104" s="43">
        <v>2.93</v>
      </c>
      <c r="H104" s="43">
        <v>1.2</v>
      </c>
      <c r="I104" s="43">
        <v>20</v>
      </c>
      <c r="J104" s="43">
        <v>99.9</v>
      </c>
      <c r="K104" s="44" t="s">
        <v>34</v>
      </c>
      <c r="L104" s="43"/>
    </row>
    <row r="105" spans="1:12" ht="15" x14ac:dyDescent="0.25">
      <c r="A105" s="23"/>
      <c r="B105" s="15"/>
      <c r="C105" s="11"/>
      <c r="D105" s="7" t="s">
        <v>23</v>
      </c>
      <c r="E105" s="42" t="s">
        <v>53</v>
      </c>
      <c r="F105" s="43">
        <v>100</v>
      </c>
      <c r="G105" s="43">
        <v>0.52</v>
      </c>
      <c r="H105" s="43">
        <v>0.52</v>
      </c>
      <c r="I105" s="43">
        <v>12.74</v>
      </c>
      <c r="J105" s="43">
        <v>61.1</v>
      </c>
      <c r="K105" s="44">
        <v>338</v>
      </c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>
        <v>78.680000000000007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24</v>
      </c>
      <c r="E108" s="9"/>
      <c r="F108" s="19">
        <f>SUM(F101:F107)</f>
        <v>562</v>
      </c>
      <c r="G108" s="19">
        <f t="shared" ref="G108:J108" si="32">SUM(G101:G107)</f>
        <v>12.19</v>
      </c>
      <c r="H108" s="19">
        <f t="shared" si="32"/>
        <v>10.009999999999998</v>
      </c>
      <c r="I108" s="19">
        <f t="shared" si="32"/>
        <v>86.009999999999991</v>
      </c>
      <c r="J108" s="19">
        <f t="shared" si="32"/>
        <v>485.63</v>
      </c>
      <c r="K108" s="25"/>
      <c r="L108" s="19">
        <f t="shared" ref="L108" si="33">SUM(L101:L107)</f>
        <v>78.680000000000007</v>
      </c>
    </row>
    <row r="109" spans="1:12" ht="15" x14ac:dyDescent="0.25">
      <c r="A109" s="26"/>
      <c r="B109" s="13"/>
      <c r="C109" s="10"/>
      <c r="D109" s="7"/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/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/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/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/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/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/>
      <c r="E118" s="9"/>
      <c r="F118" s="19"/>
      <c r="G118" s="19"/>
      <c r="H118" s="19"/>
      <c r="I118" s="19"/>
      <c r="J118" s="19"/>
      <c r="K118" s="25"/>
      <c r="L118" s="19"/>
    </row>
    <row r="119" spans="1:12" ht="15" x14ac:dyDescent="0.2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562</v>
      </c>
      <c r="G119" s="32">
        <f t="shared" ref="G119" si="34">G108+G118</f>
        <v>12.19</v>
      </c>
      <c r="H119" s="32">
        <f t="shared" ref="H119" si="35">H108+H118</f>
        <v>10.009999999999998</v>
      </c>
      <c r="I119" s="32">
        <f t="shared" ref="I119" si="36">I108+I118</f>
        <v>86.009999999999991</v>
      </c>
      <c r="J119" s="32">
        <f t="shared" ref="J119:L119" si="37">J108+J118</f>
        <v>485.63</v>
      </c>
      <c r="K119" s="32"/>
      <c r="L119" s="32">
        <f t="shared" si="37"/>
        <v>78.680000000000007</v>
      </c>
    </row>
    <row r="120" spans="1:12" ht="15" x14ac:dyDescent="0.25">
      <c r="A120" s="14">
        <v>2</v>
      </c>
      <c r="B120" s="15">
        <v>2</v>
      </c>
      <c r="C120" s="22" t="s">
        <v>19</v>
      </c>
      <c r="D120" s="5" t="s">
        <v>20</v>
      </c>
      <c r="E120" s="39" t="s">
        <v>56</v>
      </c>
      <c r="F120" s="40">
        <v>100</v>
      </c>
      <c r="G120" s="40">
        <v>9.07</v>
      </c>
      <c r="H120" s="40">
        <v>9.32</v>
      </c>
      <c r="I120" s="40">
        <v>8.33</v>
      </c>
      <c r="J120" s="40">
        <v>153.57</v>
      </c>
      <c r="K120" s="41" t="s">
        <v>40</v>
      </c>
      <c r="L120" s="40"/>
    </row>
    <row r="121" spans="1:12" ht="15" x14ac:dyDescent="0.25">
      <c r="A121" s="14"/>
      <c r="B121" s="15"/>
      <c r="C121" s="11"/>
      <c r="D121" s="6" t="s">
        <v>20</v>
      </c>
      <c r="E121" s="42" t="s">
        <v>48</v>
      </c>
      <c r="F121" s="43">
        <v>215</v>
      </c>
      <c r="G121" s="43">
        <v>8.44</v>
      </c>
      <c r="H121" s="43">
        <v>8.7200000000000006</v>
      </c>
      <c r="I121" s="43">
        <v>50.32</v>
      </c>
      <c r="J121" s="43">
        <v>314.02</v>
      </c>
      <c r="K121" s="44" t="s">
        <v>49</v>
      </c>
      <c r="L121" s="43"/>
    </row>
    <row r="122" spans="1:12" ht="15" x14ac:dyDescent="0.25">
      <c r="A122" s="14"/>
      <c r="B122" s="15"/>
      <c r="C122" s="11"/>
      <c r="D122" s="7" t="s">
        <v>21</v>
      </c>
      <c r="E122" s="42" t="s">
        <v>62</v>
      </c>
      <c r="F122" s="43">
        <v>215</v>
      </c>
      <c r="G122" s="43">
        <v>1.52</v>
      </c>
      <c r="H122" s="43">
        <v>1.35</v>
      </c>
      <c r="I122" s="43">
        <v>15.9</v>
      </c>
      <c r="J122" s="43">
        <v>81</v>
      </c>
      <c r="K122" s="44">
        <v>382</v>
      </c>
      <c r="L122" s="43"/>
    </row>
    <row r="123" spans="1:12" ht="15" x14ac:dyDescent="0.25">
      <c r="A123" s="14"/>
      <c r="B123" s="15"/>
      <c r="C123" s="11"/>
      <c r="D123" s="7" t="s">
        <v>22</v>
      </c>
      <c r="E123" s="42" t="s">
        <v>33</v>
      </c>
      <c r="F123" s="43">
        <v>30</v>
      </c>
      <c r="G123" s="43">
        <v>2.2000000000000002</v>
      </c>
      <c r="H123" s="43">
        <v>0.9</v>
      </c>
      <c r="I123" s="43">
        <v>15</v>
      </c>
      <c r="J123" s="43">
        <v>74.930000000000007</v>
      </c>
      <c r="K123" s="44" t="s">
        <v>34</v>
      </c>
      <c r="L123" s="43"/>
    </row>
    <row r="124" spans="1:12" ht="15" x14ac:dyDescent="0.25">
      <c r="A124" s="14"/>
      <c r="B124" s="15"/>
      <c r="C124" s="11"/>
      <c r="D124" s="7" t="s">
        <v>23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>
        <v>78.680000000000007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24</v>
      </c>
      <c r="E127" s="9"/>
      <c r="F127" s="19">
        <f>SUM(F120:F126)</f>
        <v>560</v>
      </c>
      <c r="G127" s="19">
        <f t="shared" ref="G127:J127" si="38">SUM(G120:G126)</f>
        <v>21.229999999999997</v>
      </c>
      <c r="H127" s="19">
        <f t="shared" si="38"/>
        <v>20.29</v>
      </c>
      <c r="I127" s="19">
        <f t="shared" si="38"/>
        <v>89.55</v>
      </c>
      <c r="J127" s="19">
        <f t="shared" si="38"/>
        <v>623.52</v>
      </c>
      <c r="K127" s="25"/>
      <c r="L127" s="19">
        <f t="shared" ref="L127" si="39">SUM(L120:L126)</f>
        <v>78.680000000000007</v>
      </c>
    </row>
    <row r="128" spans="1:12" ht="15" x14ac:dyDescent="0.25">
      <c r="A128" s="13"/>
      <c r="B128" s="13"/>
      <c r="C128" s="10"/>
      <c r="D128" s="7"/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/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/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/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/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/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/>
      <c r="E137" s="9"/>
      <c r="F137" s="19"/>
      <c r="G137" s="19"/>
      <c r="H137" s="19"/>
      <c r="I137" s="19"/>
      <c r="J137" s="19"/>
      <c r="K137" s="25"/>
      <c r="L137" s="19"/>
    </row>
    <row r="138" spans="1:12" ht="15" x14ac:dyDescent="0.2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560</v>
      </c>
      <c r="G138" s="32">
        <f t="shared" ref="G138" si="40">G127+G137</f>
        <v>21.229999999999997</v>
      </c>
      <c r="H138" s="32">
        <f t="shared" ref="H138" si="41">H127+H137</f>
        <v>20.29</v>
      </c>
      <c r="I138" s="32">
        <f t="shared" ref="I138" si="42">I127+I137</f>
        <v>89.55</v>
      </c>
      <c r="J138" s="32">
        <f t="shared" ref="J138:L138" si="43">J127+J137</f>
        <v>623.52</v>
      </c>
      <c r="K138" s="32"/>
      <c r="L138" s="32">
        <f t="shared" si="43"/>
        <v>78.680000000000007</v>
      </c>
    </row>
    <row r="139" spans="1:12" ht="15.75" thickBot="1" x14ac:dyDescent="0.3">
      <c r="A139" s="20">
        <v>2</v>
      </c>
      <c r="B139" s="21">
        <v>3</v>
      </c>
      <c r="C139" s="22" t="s">
        <v>19</v>
      </c>
      <c r="D139" s="5" t="s">
        <v>20</v>
      </c>
      <c r="E139" s="39" t="s">
        <v>50</v>
      </c>
      <c r="F139" s="40">
        <v>205</v>
      </c>
      <c r="G139" s="40">
        <v>8.34</v>
      </c>
      <c r="H139" s="40">
        <v>9.31</v>
      </c>
      <c r="I139" s="40">
        <v>37.01</v>
      </c>
      <c r="J139" s="40">
        <v>265.82</v>
      </c>
      <c r="K139" s="41">
        <v>173</v>
      </c>
      <c r="L139" s="40"/>
    </row>
    <row r="140" spans="1:12" ht="15" x14ac:dyDescent="0.25">
      <c r="A140" s="23"/>
      <c r="B140" s="15"/>
      <c r="C140" s="11"/>
      <c r="D140" s="6"/>
      <c r="E140" s="42" t="s">
        <v>51</v>
      </c>
      <c r="F140" s="43">
        <v>55</v>
      </c>
      <c r="G140" s="43">
        <v>5.78</v>
      </c>
      <c r="H140" s="43">
        <v>13.55</v>
      </c>
      <c r="I140" s="43">
        <v>15.5</v>
      </c>
      <c r="J140" s="43">
        <v>208</v>
      </c>
      <c r="K140" s="51"/>
      <c r="L140" s="43"/>
    </row>
    <row r="141" spans="1:12" ht="15" x14ac:dyDescent="0.25">
      <c r="A141" s="23"/>
      <c r="B141" s="15"/>
      <c r="C141" s="11"/>
      <c r="D141" s="7" t="s">
        <v>21</v>
      </c>
      <c r="E141" s="42" t="s">
        <v>38</v>
      </c>
      <c r="F141" s="43">
        <v>217</v>
      </c>
      <c r="G141" s="43">
        <v>0.06</v>
      </c>
      <c r="H141" s="43">
        <v>0.01</v>
      </c>
      <c r="I141" s="43">
        <v>10.19</v>
      </c>
      <c r="J141" s="43">
        <v>42.28</v>
      </c>
      <c r="K141" s="44">
        <v>377</v>
      </c>
      <c r="L141" s="43"/>
    </row>
    <row r="142" spans="1:12" ht="15.75" customHeight="1" x14ac:dyDescent="0.25">
      <c r="A142" s="23"/>
      <c r="B142" s="15"/>
      <c r="C142" s="11"/>
      <c r="D142" s="7" t="s">
        <v>22</v>
      </c>
      <c r="E142" s="42" t="s">
        <v>33</v>
      </c>
      <c r="F142" s="43">
        <v>30</v>
      </c>
      <c r="G142" s="43">
        <v>2.2000000000000002</v>
      </c>
      <c r="H142" s="43">
        <v>0.9</v>
      </c>
      <c r="I142" s="43">
        <v>15</v>
      </c>
      <c r="J142" s="43">
        <v>74.930000000000007</v>
      </c>
      <c r="K142" s="44" t="s">
        <v>34</v>
      </c>
      <c r="L142" s="43"/>
    </row>
    <row r="143" spans="1:12" ht="15" x14ac:dyDescent="0.2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>
        <v>78.680000000000007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24</v>
      </c>
      <c r="E146" s="9"/>
      <c r="F146" s="19">
        <f>SUM(F139:F145)</f>
        <v>507</v>
      </c>
      <c r="G146" s="19">
        <f t="shared" ref="G146:J146" si="44">SUM(G139:G145)</f>
        <v>16.380000000000003</v>
      </c>
      <c r="H146" s="19">
        <f t="shared" si="44"/>
        <v>23.77</v>
      </c>
      <c r="I146" s="19">
        <f t="shared" si="44"/>
        <v>77.699999999999989</v>
      </c>
      <c r="J146" s="19">
        <f t="shared" si="44"/>
        <v>591.03</v>
      </c>
      <c r="K146" s="25"/>
      <c r="L146" s="19">
        <f t="shared" ref="L146" si="45">SUM(L139:L145)</f>
        <v>78.680000000000007</v>
      </c>
    </row>
    <row r="147" spans="1:12" ht="15" x14ac:dyDescent="0.25">
      <c r="A147" s="26"/>
      <c r="B147" s="13"/>
      <c r="C147" s="10"/>
      <c r="D147" s="7"/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/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/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/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/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/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24</v>
      </c>
      <c r="E156" s="9"/>
      <c r="F156" s="19">
        <f>SUM(F147:F155)</f>
        <v>0</v>
      </c>
      <c r="G156" s="19">
        <f t="shared" ref="G156:J156" si="46">SUM(G147:G155)</f>
        <v>0</v>
      </c>
      <c r="H156" s="19">
        <f t="shared" si="46"/>
        <v>0</v>
      </c>
      <c r="I156" s="19">
        <f t="shared" si="46"/>
        <v>0</v>
      </c>
      <c r="J156" s="19">
        <f t="shared" si="46"/>
        <v>0</v>
      </c>
      <c r="K156" s="25"/>
      <c r="L156" s="19">
        <f t="shared" ref="L156" si="47">SUM(L147:L155)</f>
        <v>0</v>
      </c>
    </row>
    <row r="157" spans="1:12" ht="15.75" thickBot="1" x14ac:dyDescent="0.25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507</v>
      </c>
      <c r="G157" s="32">
        <f t="shared" ref="G157" si="48">G146+G156</f>
        <v>16.380000000000003</v>
      </c>
      <c r="H157" s="32">
        <f t="shared" ref="H157" si="49">H146+H156</f>
        <v>23.77</v>
      </c>
      <c r="I157" s="32">
        <f t="shared" ref="I157" si="50">I146+I156</f>
        <v>77.699999999999989</v>
      </c>
      <c r="J157" s="32">
        <f t="shared" ref="J157:L157" si="51">J146+J156</f>
        <v>591.03</v>
      </c>
      <c r="K157" s="32"/>
      <c r="L157" s="32">
        <f t="shared" si="51"/>
        <v>78.680000000000007</v>
      </c>
    </row>
    <row r="158" spans="1:12" ht="15" x14ac:dyDescent="0.25">
      <c r="A158" s="20">
        <v>2</v>
      </c>
      <c r="B158" s="21">
        <v>4</v>
      </c>
      <c r="C158" s="22" t="s">
        <v>19</v>
      </c>
      <c r="D158" s="6" t="s">
        <v>20</v>
      </c>
      <c r="E158" s="42" t="s">
        <v>55</v>
      </c>
      <c r="F158" s="40">
        <v>195</v>
      </c>
      <c r="G158" s="40">
        <v>9.4</v>
      </c>
      <c r="H158" s="40">
        <v>8.08</v>
      </c>
      <c r="I158" s="40">
        <v>43.13</v>
      </c>
      <c r="J158" s="40">
        <v>283.58999999999997</v>
      </c>
      <c r="K158" s="41">
        <v>204</v>
      </c>
      <c r="L158" s="40"/>
    </row>
    <row r="159" spans="1:12" ht="15" x14ac:dyDescent="0.25">
      <c r="A159" s="23"/>
      <c r="B159" s="15"/>
      <c r="C159" s="11"/>
      <c r="D159" s="6" t="s">
        <v>20</v>
      </c>
      <c r="E159" s="42" t="s">
        <v>47</v>
      </c>
      <c r="F159" s="43">
        <v>50</v>
      </c>
      <c r="G159" s="43">
        <v>6.35</v>
      </c>
      <c r="H159" s="43">
        <v>5.75</v>
      </c>
      <c r="I159" s="43">
        <v>0.35</v>
      </c>
      <c r="J159" s="43">
        <v>78.5</v>
      </c>
      <c r="K159" s="44">
        <v>209</v>
      </c>
      <c r="L159" s="43"/>
    </row>
    <row r="160" spans="1:12" ht="15" x14ac:dyDescent="0.25">
      <c r="A160" s="23"/>
      <c r="B160" s="15"/>
      <c r="C160" s="11"/>
      <c r="D160" s="7" t="s">
        <v>21</v>
      </c>
      <c r="E160" s="42" t="s">
        <v>32</v>
      </c>
      <c r="F160" s="43">
        <v>210</v>
      </c>
      <c r="G160" s="43"/>
      <c r="H160" s="43"/>
      <c r="I160" s="43">
        <v>9.98</v>
      </c>
      <c r="J160" s="43">
        <v>39.9</v>
      </c>
      <c r="K160" s="44">
        <v>376</v>
      </c>
      <c r="L160" s="43"/>
    </row>
    <row r="161" spans="1:12" ht="15" x14ac:dyDescent="0.25">
      <c r="A161" s="23"/>
      <c r="B161" s="15"/>
      <c r="C161" s="11"/>
      <c r="D161" s="7" t="s">
        <v>22</v>
      </c>
      <c r="E161" s="42" t="s">
        <v>33</v>
      </c>
      <c r="F161" s="43">
        <v>50</v>
      </c>
      <c r="G161" s="43">
        <v>3.67</v>
      </c>
      <c r="H161" s="43">
        <v>1.5</v>
      </c>
      <c r="I161" s="43">
        <v>25</v>
      </c>
      <c r="J161" s="43">
        <v>124.88</v>
      </c>
      <c r="K161" s="44" t="s">
        <v>34</v>
      </c>
      <c r="L161" s="43"/>
    </row>
    <row r="162" spans="1:12" ht="15" x14ac:dyDescent="0.2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>
        <v>78.680000000000007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24</v>
      </c>
      <c r="E165" s="9"/>
      <c r="F165" s="19">
        <f>SUM(F158:F164)</f>
        <v>505</v>
      </c>
      <c r="G165" s="19">
        <f t="shared" ref="G165:J165" si="52">SUM(G158:G164)</f>
        <v>19.420000000000002</v>
      </c>
      <c r="H165" s="19">
        <f t="shared" si="52"/>
        <v>15.33</v>
      </c>
      <c r="I165" s="19">
        <f t="shared" si="52"/>
        <v>78.460000000000008</v>
      </c>
      <c r="J165" s="19">
        <f t="shared" si="52"/>
        <v>526.86999999999989</v>
      </c>
      <c r="K165" s="25"/>
      <c r="L165" s="19">
        <f t="shared" ref="L165" si="53">SUM(L158:L164)</f>
        <v>78.680000000000007</v>
      </c>
    </row>
    <row r="166" spans="1:12" ht="15" x14ac:dyDescent="0.25">
      <c r="A166" s="26"/>
      <c r="B166" s="13"/>
      <c r="C166" s="10"/>
      <c r="D166" s="7"/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/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/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/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/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/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/>
      <c r="E175" s="9"/>
      <c r="F175" s="19"/>
      <c r="G175" s="19"/>
      <c r="H175" s="19"/>
      <c r="I175" s="19"/>
      <c r="J175" s="19"/>
      <c r="K175" s="25"/>
      <c r="L175" s="19"/>
    </row>
    <row r="176" spans="1:12" ht="15" x14ac:dyDescent="0.2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505</v>
      </c>
      <c r="G176" s="32">
        <f t="shared" ref="G176" si="54">G165+G175</f>
        <v>19.420000000000002</v>
      </c>
      <c r="H176" s="32">
        <f t="shared" ref="H176" si="55">H165+H175</f>
        <v>15.33</v>
      </c>
      <c r="I176" s="32">
        <f t="shared" ref="I176" si="56">I165+I175</f>
        <v>78.460000000000008</v>
      </c>
      <c r="J176" s="32">
        <f t="shared" ref="J176:L176" si="57">J165+J175</f>
        <v>526.86999999999989</v>
      </c>
      <c r="K176" s="32"/>
      <c r="L176" s="32">
        <f t="shared" si="57"/>
        <v>78.680000000000007</v>
      </c>
    </row>
    <row r="177" spans="1:12" ht="15" x14ac:dyDescent="0.25">
      <c r="A177" s="20">
        <v>2</v>
      </c>
      <c r="B177" s="21">
        <v>5</v>
      </c>
      <c r="C177" s="22" t="s">
        <v>19</v>
      </c>
      <c r="D177" s="5" t="s">
        <v>20</v>
      </c>
      <c r="E177" s="39" t="s">
        <v>52</v>
      </c>
      <c r="F177" s="40">
        <v>205</v>
      </c>
      <c r="G177" s="40">
        <v>6.01</v>
      </c>
      <c r="H177" s="40">
        <v>7.07</v>
      </c>
      <c r="I177" s="40">
        <v>43.39</v>
      </c>
      <c r="J177" s="40">
        <v>261.86</v>
      </c>
      <c r="K177" s="41">
        <v>174</v>
      </c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21</v>
      </c>
      <c r="E179" s="42" t="s">
        <v>32</v>
      </c>
      <c r="F179" s="43">
        <v>210</v>
      </c>
      <c r="G179" s="43"/>
      <c r="H179" s="43"/>
      <c r="I179" s="43">
        <v>9.98</v>
      </c>
      <c r="J179" s="43">
        <v>39.9</v>
      </c>
      <c r="K179" s="44">
        <v>376</v>
      </c>
      <c r="L179" s="43"/>
    </row>
    <row r="180" spans="1:12" ht="15" x14ac:dyDescent="0.25">
      <c r="A180" s="23"/>
      <c r="B180" s="15"/>
      <c r="C180" s="11"/>
      <c r="D180" s="7" t="s">
        <v>22</v>
      </c>
      <c r="E180" s="42" t="s">
        <v>33</v>
      </c>
      <c r="F180" s="43">
        <v>50</v>
      </c>
      <c r="G180" s="43">
        <v>3.67</v>
      </c>
      <c r="H180" s="43">
        <v>1.5</v>
      </c>
      <c r="I180" s="43">
        <v>25</v>
      </c>
      <c r="J180" s="43">
        <v>124.88</v>
      </c>
      <c r="K180" s="44" t="s">
        <v>34</v>
      </c>
      <c r="L180" s="43"/>
    </row>
    <row r="181" spans="1:12" ht="15" x14ac:dyDescent="0.25">
      <c r="A181" s="23"/>
      <c r="B181" s="15"/>
      <c r="C181" s="11"/>
      <c r="D181" s="7" t="s">
        <v>23</v>
      </c>
      <c r="E181" s="42" t="s">
        <v>54</v>
      </c>
      <c r="F181" s="43">
        <v>100</v>
      </c>
      <c r="G181" s="43">
        <v>0.52</v>
      </c>
      <c r="H181" s="43">
        <v>0.52</v>
      </c>
      <c r="I181" s="43">
        <v>12.74</v>
      </c>
      <c r="J181" s="43">
        <v>61.1</v>
      </c>
      <c r="K181" s="44">
        <v>338</v>
      </c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>
        <v>78.680000000000007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24</v>
      </c>
      <c r="E184" s="9"/>
      <c r="F184" s="19">
        <f>SUM(F177:F183)</f>
        <v>565</v>
      </c>
      <c r="G184" s="19">
        <f t="shared" ref="G184:J184" si="58">SUM(G177:G183)</f>
        <v>10.199999999999999</v>
      </c>
      <c r="H184" s="19">
        <f t="shared" si="58"/>
        <v>9.09</v>
      </c>
      <c r="I184" s="19">
        <f t="shared" si="58"/>
        <v>91.11</v>
      </c>
      <c r="J184" s="19">
        <f t="shared" si="58"/>
        <v>487.74</v>
      </c>
      <c r="K184" s="25"/>
      <c r="L184" s="19">
        <f t="shared" ref="L184" si="59">SUM(L177:L183)</f>
        <v>78.680000000000007</v>
      </c>
    </row>
    <row r="185" spans="1:12" ht="15" x14ac:dyDescent="0.25">
      <c r="A185" s="26"/>
      <c r="B185" s="13"/>
      <c r="C185" s="10"/>
      <c r="D185" s="7"/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/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/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/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/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/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24</v>
      </c>
      <c r="E194" s="9"/>
      <c r="F194" s="19">
        <f>SUM(F185:F193)</f>
        <v>0</v>
      </c>
      <c r="G194" s="19">
        <f t="shared" ref="G194:J194" si="60">SUM(G185:G193)</f>
        <v>0</v>
      </c>
      <c r="H194" s="19">
        <f t="shared" si="60"/>
        <v>0</v>
      </c>
      <c r="I194" s="19">
        <f t="shared" si="60"/>
        <v>0</v>
      </c>
      <c r="J194" s="19">
        <f t="shared" si="60"/>
        <v>0</v>
      </c>
      <c r="K194" s="25"/>
      <c r="L194" s="19">
        <f t="shared" ref="L194" si="61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565</v>
      </c>
      <c r="G195" s="32">
        <f t="shared" ref="G195" si="62">G184+G194</f>
        <v>10.199999999999999</v>
      </c>
      <c r="H195" s="32">
        <f t="shared" ref="H195" si="63">H184+H194</f>
        <v>9.09</v>
      </c>
      <c r="I195" s="32">
        <f t="shared" ref="I195" si="64">I184+I194</f>
        <v>91.11</v>
      </c>
      <c r="J195" s="32">
        <f t="shared" ref="J195:L195" si="65">J184+J194</f>
        <v>487.74</v>
      </c>
      <c r="K195" s="32"/>
      <c r="L195" s="32">
        <f t="shared" si="65"/>
        <v>78.680000000000007</v>
      </c>
    </row>
    <row r="196" spans="1:12" x14ac:dyDescent="0.2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532.1</v>
      </c>
      <c r="G196" s="34">
        <f>(G24+G43+G62+G81+G100+G119+G138+G157+G176+G195)/(IF(G24=0,0,1)+IF(G43=0,0,1)+IF(G62=0,0,1)+IF(G81=0,0,1)+IF(G100=0,0,1)+IF(G119=0,0,1)+IF(G138=0,0,1)+IF(G157=0,0,1)+IF(G176=0,0,1)+IF(G195=0,0,1))</f>
        <v>16.915999999999997</v>
      </c>
      <c r="H196" s="34">
        <f>(H24+H43+H62+H81+H100+H119+H138+H157+H176+H195)/(IF(H24=0,0,1)+IF(H43=0,0,1)+IF(H62=0,0,1)+IF(H81=0,0,1)+IF(H100=0,0,1)+IF(H119=0,0,1)+IF(H138=0,0,1)+IF(H157=0,0,1)+IF(H176=0,0,1)+IF(H195=0,0,1))</f>
        <v>19.803000000000001</v>
      </c>
      <c r="I196" s="34">
        <f>(I24+I43+I62+I81+I100+I119+I138+I157+I176+I195)/(IF(I24=0,0,1)+IF(I43=0,0,1)+IF(I62=0,0,1)+IF(I81=0,0,1)+IF(I100=0,0,1)+IF(I119=0,0,1)+IF(I138=0,0,1)+IF(I157=0,0,1)+IF(I176=0,0,1)+IF(I195=0,0,1))</f>
        <v>81.954000000000008</v>
      </c>
      <c r="J196" s="34">
        <f>(J24+J43+J62+J81+J100+J119+J138+J157+J176+J195)/(IF(J24=0,0,1)+IF(J43=0,0,1)+IF(J62=0,0,1)+IF(J81=0,0,1)+IF(J100=0,0,1)+IF(J119=0,0,1)+IF(J138=0,0,1)+IF(J157=0,0,1)+IF(J176=0,0,1)+IF(J195=0,0,1))</f>
        <v>573.96100000000001</v>
      </c>
      <c r="K196" s="34"/>
      <c r="L196" s="34">
        <f>(L24+L43+L62+L81+L100+L119+L138+L157+L176+L195)/(IF(L24=0,0,1)+IF(L43=0,0,1)+IF(L62=0,0,1)+IF(L81=0,0,1)+IF(L100=0,0,1)+IF(L119=0,0,1)+IF(L138=0,0,1)+IF(L157=0,0,1)+IF(L176=0,0,1)+IF(L195=0,0,1))</f>
        <v>78.680000000000021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2023-11-03T09:31:19Z</cp:lastPrinted>
  <dcterms:created xsi:type="dcterms:W3CDTF">2022-05-16T14:23:56Z</dcterms:created>
  <dcterms:modified xsi:type="dcterms:W3CDTF">2025-03-14T05:51:44Z</dcterms:modified>
</cp:coreProperties>
</file>