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 tabRatio="179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L146" i="1"/>
  <c r="J146" i="1"/>
  <c r="I146" i="1"/>
  <c r="H146" i="1"/>
  <c r="G146" i="1"/>
  <c r="F146" i="1"/>
  <c r="B138" i="1"/>
  <c r="A138" i="1"/>
  <c r="L127" i="1"/>
  <c r="J127" i="1"/>
  <c r="J138" i="1" s="1"/>
  <c r="I127" i="1"/>
  <c r="H127" i="1"/>
  <c r="G127" i="1"/>
  <c r="F127" i="1"/>
  <c r="F138" i="1" s="1"/>
  <c r="B119" i="1"/>
  <c r="A119" i="1"/>
  <c r="L108" i="1"/>
  <c r="J108" i="1"/>
  <c r="I108" i="1"/>
  <c r="H108" i="1"/>
  <c r="G108" i="1"/>
  <c r="F108" i="1"/>
  <c r="B100" i="1"/>
  <c r="A100" i="1"/>
  <c r="L89" i="1"/>
  <c r="J89" i="1"/>
  <c r="I89" i="1"/>
  <c r="H89" i="1"/>
  <c r="G89" i="1"/>
  <c r="F89" i="1"/>
  <c r="B81" i="1"/>
  <c r="A81" i="1"/>
  <c r="L70" i="1"/>
  <c r="J70" i="1"/>
  <c r="I70" i="1"/>
  <c r="H70" i="1"/>
  <c r="G70" i="1"/>
  <c r="F70" i="1"/>
  <c r="B62" i="1"/>
  <c r="A62" i="1"/>
  <c r="L51" i="1"/>
  <c r="J51" i="1"/>
  <c r="I51" i="1"/>
  <c r="I62" i="1" s="1"/>
  <c r="H51" i="1"/>
  <c r="G51" i="1"/>
  <c r="F51" i="1"/>
  <c r="B43" i="1"/>
  <c r="A43" i="1"/>
  <c r="L32" i="1"/>
  <c r="J32" i="1"/>
  <c r="I32" i="1"/>
  <c r="H32" i="1"/>
  <c r="G32" i="1"/>
  <c r="F32" i="1"/>
  <c r="B24" i="1"/>
  <c r="A24" i="1"/>
  <c r="L13" i="1"/>
  <c r="J13" i="1"/>
  <c r="I13" i="1"/>
  <c r="H13" i="1"/>
  <c r="G13" i="1"/>
  <c r="F13" i="1"/>
  <c r="L157" i="1" l="1"/>
  <c r="L195" i="1"/>
  <c r="L176" i="1"/>
  <c r="L138" i="1"/>
  <c r="L119" i="1"/>
  <c r="L100" i="1"/>
  <c r="L81" i="1"/>
  <c r="L43" i="1"/>
  <c r="L24" i="1"/>
  <c r="L62" i="1"/>
  <c r="J195" i="1"/>
  <c r="H195" i="1"/>
  <c r="I195" i="1"/>
  <c r="G195" i="1"/>
  <c r="F195" i="1"/>
  <c r="F176" i="1"/>
  <c r="I176" i="1"/>
  <c r="J176" i="1"/>
  <c r="H176" i="1"/>
  <c r="G176" i="1"/>
  <c r="J157" i="1"/>
  <c r="H157" i="1"/>
  <c r="F157" i="1"/>
  <c r="I157" i="1"/>
  <c r="G157" i="1"/>
  <c r="H138" i="1"/>
  <c r="I138" i="1"/>
  <c r="G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<sst xmlns="http://schemas.openxmlformats.org/spreadsheetml/2006/main" count="161" uniqueCount="65">
  <si>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</si>
  <si>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</si>
  <si>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</si>
  <si>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</si>
  <si>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</si>
  <si>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</si>
  <si>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</si>
  <si>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</si>
  <si>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</si>
  <si>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</si>
  <si>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</si>
  <si>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</si>
  <si>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</si>
  <si>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</si>
  <si>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</si>
  <si>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</si>
  <si>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</si>
  <si>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</si>
  <si>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</si>
  <si>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</si>
  <si>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</si>
  <si>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</si>
  <si>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</si>
  <si>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</si>
  <si>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</si>
  <si>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</si>
  <si>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</si>
  <si>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</si>
  <si>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</si>
  <si>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</si>
  <si>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</si>
  <si>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 xml:space="preserve">Сыр порционно </t>
  </si>
  <si>
    <t>Чай с сахаром</t>
  </si>
  <si>
    <t>Хлеб пшеничный</t>
  </si>
  <si>
    <t>ТТК</t>
  </si>
  <si>
    <t>268/505</t>
  </si>
  <si>
    <t>Биточки мясные с томатным соусом</t>
  </si>
  <si>
    <t>Каша гречневая рассыпчатая</t>
  </si>
  <si>
    <t>Кофейный напиток с молоком</t>
  </si>
  <si>
    <t>Чай с лимоном</t>
  </si>
  <si>
    <t>Запеканка  из творога с морковью и сгущенным молоком</t>
  </si>
  <si>
    <t>297/505</t>
  </si>
  <si>
    <t>Тефтели мясные тушеные в томатном соусе</t>
  </si>
  <si>
    <t>Рожки с маслом</t>
  </si>
  <si>
    <t>Масло порционно</t>
  </si>
  <si>
    <t>279/505</t>
  </si>
  <si>
    <t>хлеб пшеничный</t>
  </si>
  <si>
    <t>Каша пшенная вязкая молочная с маслом</t>
  </si>
  <si>
    <t>Яйцо вареное</t>
  </si>
  <si>
    <t>Макароны отварные с маслом. Икра кабачковая овощная</t>
  </si>
  <si>
    <t>203/3</t>
  </si>
  <si>
    <t>Какао с молоком</t>
  </si>
  <si>
    <t>Каша геркулесовая молочная вязкая с маслом</t>
  </si>
  <si>
    <t>Бутерброд с маслом и сыром</t>
  </si>
  <si>
    <t>Котлеты по-хлыновски с томатным соусом</t>
  </si>
  <si>
    <t>Рожки с маслом. Зеленый горошек порционно</t>
  </si>
  <si>
    <t>Каша рисовая молочная с маслом</t>
  </si>
  <si>
    <t>Фрукт сезонный (яблоко)</t>
  </si>
  <si>
    <t>Фрукт сезонный (яблоки)</t>
  </si>
  <si>
    <t>Макароны отварные с сыром</t>
  </si>
  <si>
    <t>Фрикадельки из кур с томатным  соусом</t>
  </si>
  <si>
    <t>ГБОУ СОШ с.Воскресенка</t>
  </si>
  <si>
    <t>директор ГБОУ СОШ с.Воскресенка</t>
  </si>
  <si>
    <t>Кузнецова М.А.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</si>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</sst>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61</v>
      </c>
      <c r="D1" s="56"/>
      <c r="E1" s="56"/>
      <c r="F1" s="12" t="s">
        <v>64</v>
      </c>
      <c r="G1" s="2" t="s">
        <v>16</v>
      </c>
      <c r="H1" s="57" t="s">
        <v>62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63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27</v>
      </c>
      <c r="I4" s="47" t="s">
        <v>28</v>
      </c>
      <c r="J4" s="47" t="s">
        <v>29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25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26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30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31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32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33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34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57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24</v>
      </c>
      <c r="E13" s="9"/>
      <c r="F13" s="19">
        <f>SUM(F6:F12)</f>
        <v>600</v>
      </c>
      <c r="G13" s="19">
        <f t="shared" ref="G13:J13" si="0">SUM(G6:G12)</f>
        <v>13.02</v>
      </c>
      <c r="H13" s="19">
        <f t="shared" si="0"/>
        <v>13.54</v>
      </c>
      <c r="I13" s="19">
        <f t="shared" si="0"/>
        <v>76.539999999999992</v>
      </c>
      <c r="J13" s="19">
        <f t="shared" si="0"/>
        <v>481.59000000000003</v>
      </c>
      <c r="K13" s="25"/>
      <c r="L13" s="19">
        <f t="shared" ref="L13" si="1">SUM(L6:L12)</f>
        <v>74.58</v>
      </c>
    </row>
    <row r="14" spans="1:12" ht="15" x14ac:dyDescent="0.25">
      <c r="A14" s="26"/>
      <c r="B14" s="13"/>
      <c r="C14" s="10"/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/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/>
      <c r="E23" s="9"/>
      <c r="F23" s="19"/>
      <c r="G23" s="19"/>
      <c r="H23" s="19"/>
      <c r="I23" s="19"/>
      <c r="J23" s="19"/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600</v>
      </c>
      <c r="G24" s="32">
        <f t="shared" ref="G24:J24" si="2">G13+G23</f>
        <v>13.02</v>
      </c>
      <c r="H24" s="32">
        <f t="shared" si="2"/>
        <v>13.54</v>
      </c>
      <c r="I24" s="32">
        <f t="shared" si="2"/>
        <v>76.539999999999992</v>
      </c>
      <c r="J24" s="32">
        <f t="shared" si="2"/>
        <v>481.59000000000003</v>
      </c>
      <c r="K24" s="32"/>
      <c r="L24" s="32">
        <f t="shared" ref="L24" si="3">L13+L23</f>
        <v>74.58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36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35</v>
      </c>
      <c r="L25" s="40"/>
    </row>
    <row r="26" spans="1:12" ht="15" x14ac:dyDescent="0.25">
      <c r="A26" s="14"/>
      <c r="B26" s="15"/>
      <c r="C26" s="11"/>
      <c r="D26" s="6" t="s">
        <v>20</v>
      </c>
      <c r="E26" s="42" t="s">
        <v>37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38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33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34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10</v>
      </c>
      <c r="G30" s="43">
        <v>0.01</v>
      </c>
      <c r="H30" s="43">
        <v>7.2</v>
      </c>
      <c r="I30" s="43">
        <v>0.13</v>
      </c>
      <c r="J30" s="43">
        <v>65.72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74.58</v>
      </c>
    </row>
    <row r="32" spans="1:12" ht="15" x14ac:dyDescent="0.25">
      <c r="A32" s="16"/>
      <c r="B32" s="17"/>
      <c r="C32" s="8"/>
      <c r="D32" s="18" t="s">
        <v>24</v>
      </c>
      <c r="E32" s="9"/>
      <c r="F32" s="19">
        <f>SUM(F25:F31)</f>
        <v>510</v>
      </c>
      <c r="G32" s="19">
        <f t="shared" ref="G32" si="4">SUM(G25:G31)</f>
        <v>21.46</v>
      </c>
      <c r="H32" s="19">
        <f t="shared" ref="H32" si="5">SUM(H25:H31)</f>
        <v>30.08</v>
      </c>
      <c r="I32" s="19">
        <f t="shared" ref="I32" si="6">SUM(I25:I31)</f>
        <v>93.66</v>
      </c>
      <c r="J32" s="19">
        <f t="shared" ref="J32:L32" si="7">SUM(J25:J31)</f>
        <v>728.52</v>
      </c>
      <c r="K32" s="25"/>
      <c r="L32" s="19">
        <f t="shared" si="7"/>
        <v>74.58</v>
      </c>
    </row>
    <row r="33" spans="1:12" ht="15" x14ac:dyDescent="0.25">
      <c r="A33" s="13"/>
      <c r="B33" s="13"/>
      <c r="C33" s="10"/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/>
      <c r="E42" s="9"/>
      <c r="F42" s="19"/>
      <c r="G42" s="19"/>
      <c r="H42" s="19"/>
      <c r="I42" s="19"/>
      <c r="J42" s="19"/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510</v>
      </c>
      <c r="G43" s="32">
        <f>G32+G42</f>
        <v>21.46</v>
      </c>
      <c r="H43" s="32">
        <f>H32+H42</f>
        <v>30.08</v>
      </c>
      <c r="I43" s="32">
        <f>I32+I42</f>
        <v>93.66</v>
      </c>
      <c r="J43" s="32">
        <f>J32+J42</f>
        <v>728.52</v>
      </c>
      <c r="K43" s="32"/>
      <c r="L43" s="32">
        <f>L32+L42</f>
        <v>74.58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59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/>
    </row>
    <row r="45" spans="1:12" ht="15" x14ac:dyDescent="0.25">
      <c r="A45" s="23"/>
      <c r="B45" s="15"/>
      <c r="C45" s="11"/>
      <c r="D45" s="6"/>
      <c r="E45" s="42" t="s">
        <v>44</v>
      </c>
      <c r="F45" s="43">
        <v>10</v>
      </c>
      <c r="G45" s="43">
        <v>0.01</v>
      </c>
      <c r="H45" s="43">
        <v>7.2</v>
      </c>
      <c r="I45" s="43">
        <v>0.13</v>
      </c>
      <c r="J45" s="43">
        <v>65.72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39</v>
      </c>
      <c r="F46" s="43">
        <v>217</v>
      </c>
      <c r="G46" s="43">
        <v>0.06</v>
      </c>
      <c r="H46" s="43">
        <v>0.01</v>
      </c>
      <c r="I46" s="43">
        <v>10.19</v>
      </c>
      <c r="J46" s="43">
        <v>42.28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33</v>
      </c>
      <c r="F47" s="43">
        <v>30</v>
      </c>
      <c r="G47" s="43">
        <v>2.2000000000000002</v>
      </c>
      <c r="H47" s="43">
        <v>0.9</v>
      </c>
      <c r="I47" s="43">
        <v>15</v>
      </c>
      <c r="J47" s="43">
        <v>74.930000000000007</v>
      </c>
      <c r="K47" s="44" t="s">
        <v>34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24</v>
      </c>
      <c r="E51" s="9"/>
      <c r="F51" s="19">
        <f>SUM(F44:F50)</f>
        <v>512</v>
      </c>
      <c r="G51" s="19">
        <f t="shared" ref="G51" si="8">SUM(G44:G50)</f>
        <v>14.02</v>
      </c>
      <c r="H51" s="19">
        <f t="shared" ref="H51" si="9">SUM(H44:H50)</f>
        <v>16.53</v>
      </c>
      <c r="I51" s="19">
        <f t="shared" ref="I51" si="10">SUM(I44:I50)</f>
        <v>82.820000000000007</v>
      </c>
      <c r="J51" s="19">
        <f t="shared" ref="J51:L51" si="11">SUM(J44:J50)</f>
        <v>536.45000000000005</v>
      </c>
      <c r="K51" s="25"/>
      <c r="L51" s="19">
        <f t="shared" si="11"/>
        <v>74.58</v>
      </c>
    </row>
    <row r="52" spans="1:12" ht="15" x14ac:dyDescent="0.25">
      <c r="A52" s="26"/>
      <c r="B52" s="13"/>
      <c r="C52" s="10"/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/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512</v>
      </c>
      <c r="G62" s="32">
        <f t="shared" ref="G62" si="12">G51+G61</f>
        <v>14.02</v>
      </c>
      <c r="H62" s="32">
        <f t="shared" ref="H62" si="13">H51+H61</f>
        <v>16.53</v>
      </c>
      <c r="I62" s="32">
        <f t="shared" ref="I62" si="14">I51+I61</f>
        <v>82.820000000000007</v>
      </c>
      <c r="J62" s="32">
        <f t="shared" ref="J62:L62" si="15">J51+J61</f>
        <v>536.45000000000005</v>
      </c>
      <c r="K62" s="32"/>
      <c r="L62" s="32">
        <f t="shared" si="15"/>
        <v>74.58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40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32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33</v>
      </c>
      <c r="F66" s="43">
        <v>30</v>
      </c>
      <c r="G66" s="43">
        <v>2.2000000000000002</v>
      </c>
      <c r="H66" s="43">
        <v>0.9</v>
      </c>
      <c r="I66" s="43">
        <v>15</v>
      </c>
      <c r="J66" s="43">
        <v>74.930000000000007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57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24</v>
      </c>
      <c r="E70" s="9"/>
      <c r="F70" s="19">
        <f>SUM(F63:F69)</f>
        <v>540</v>
      </c>
      <c r="G70" s="19">
        <f t="shared" ref="G70" si="16">SUM(G63:G69)</f>
        <v>23.93</v>
      </c>
      <c r="H70" s="19">
        <f t="shared" ref="H70" si="17">SUM(H63:H69)</f>
        <v>13.37</v>
      </c>
      <c r="I70" s="19">
        <f t="shared" ref="I70" si="18">SUM(I63:I69)</f>
        <v>71.3</v>
      </c>
      <c r="J70" s="19">
        <f t="shared" ref="J70:L70" si="19">SUM(J63:J69)</f>
        <v>505.78000000000003</v>
      </c>
      <c r="K70" s="25"/>
      <c r="L70" s="19">
        <f t="shared" si="19"/>
        <v>74.58</v>
      </c>
    </row>
    <row r="71" spans="1:12" ht="15" x14ac:dyDescent="0.25">
      <c r="A71" s="26"/>
      <c r="B71" s="13"/>
      <c r="C71" s="10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/>
      <c r="E80" s="9"/>
      <c r="F80" s="19"/>
      <c r="G80" s="19"/>
      <c r="H80" s="19"/>
      <c r="I80" s="19"/>
      <c r="J80" s="19"/>
      <c r="K80" s="25"/>
      <c r="L80" s="19"/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540</v>
      </c>
      <c r="G81" s="32">
        <f t="shared" ref="G81" si="20">G70+G80</f>
        <v>23.93</v>
      </c>
      <c r="H81" s="32">
        <f t="shared" ref="H81" si="21">H70+H80</f>
        <v>13.37</v>
      </c>
      <c r="I81" s="32">
        <f t="shared" ref="I81" si="22">I70+I80</f>
        <v>71.3</v>
      </c>
      <c r="J81" s="32">
        <f t="shared" ref="J81:L81" si="23">J70+J80</f>
        <v>505.78000000000003</v>
      </c>
      <c r="K81" s="32"/>
      <c r="L81" s="32">
        <f t="shared" si="23"/>
        <v>74.58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42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45</v>
      </c>
      <c r="L82" s="40"/>
    </row>
    <row r="83" spans="1:12" ht="15" x14ac:dyDescent="0.25">
      <c r="A83" s="23"/>
      <c r="B83" s="15"/>
      <c r="C83" s="11"/>
      <c r="D83" s="6" t="s">
        <v>20</v>
      </c>
      <c r="E83" s="42" t="s">
        <v>43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38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46</v>
      </c>
      <c r="F85" s="43">
        <v>30</v>
      </c>
      <c r="G85" s="43">
        <v>2.2000000000000002</v>
      </c>
      <c r="H85" s="43">
        <v>0.9</v>
      </c>
      <c r="I85" s="43">
        <v>15</v>
      </c>
      <c r="J85" s="43">
        <v>74.930000000000007</v>
      </c>
      <c r="K85" s="44" t="s">
        <v>34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10</v>
      </c>
      <c r="G87" s="43">
        <v>0.01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74.58</v>
      </c>
    </row>
    <row r="89" spans="1:12" ht="15" x14ac:dyDescent="0.25">
      <c r="A89" s="24"/>
      <c r="B89" s="17"/>
      <c r="C89" s="8"/>
      <c r="D89" s="18" t="s">
        <v>24</v>
      </c>
      <c r="E89" s="9"/>
      <c r="F89" s="19">
        <f>SUM(F82:F88)</f>
        <v>505</v>
      </c>
      <c r="G89" s="19">
        <f t="shared" ref="G89" si="24">SUM(G82:G88)</f>
        <v>16.66</v>
      </c>
      <c r="H89" s="19">
        <f t="shared" ref="H89" si="25">SUM(H82:H88)</f>
        <v>30.299999999999997</v>
      </c>
      <c r="I89" s="19">
        <f t="shared" ref="I89" si="26">SUM(I82:I88)</f>
        <v>85.98</v>
      </c>
      <c r="J89" s="19">
        <f t="shared" ref="J89:L89" si="27">SUM(J82:J88)</f>
        <v>682.52</v>
      </c>
      <c r="K89" s="25"/>
      <c r="L89" s="19">
        <f t="shared" si="27"/>
        <v>74.58</v>
      </c>
    </row>
    <row r="90" spans="1:12" ht="15" x14ac:dyDescent="0.25">
      <c r="A90" s="26"/>
      <c r="B90" s="13"/>
      <c r="C90" s="10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/>
      <c r="E99" s="9"/>
      <c r="F99" s="19"/>
      <c r="G99" s="19"/>
      <c r="H99" s="19"/>
      <c r="I99" s="19"/>
      <c r="J99" s="19"/>
      <c r="K99" s="25"/>
      <c r="L99" s="19"/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 t="shared" ref="G100" si="28">G89+G99</f>
        <v>16.66</v>
      </c>
      <c r="H100" s="32">
        <f t="shared" ref="H100" si="29">H89+H99</f>
        <v>30.299999999999997</v>
      </c>
      <c r="I100" s="32">
        <f t="shared" ref="I100" si="30">I89+I99</f>
        <v>85.98</v>
      </c>
      <c r="J100" s="32">
        <f t="shared" ref="J100:L100" si="31">J89+J99</f>
        <v>682.52</v>
      </c>
      <c r="K100" s="32"/>
      <c r="L100" s="32">
        <f t="shared" si="31"/>
        <v>74.58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47</v>
      </c>
      <c r="F101" s="40">
        <v>205</v>
      </c>
      <c r="G101" s="40">
        <v>8.68</v>
      </c>
      <c r="H101" s="40">
        <v>8.2799999999999994</v>
      </c>
      <c r="I101" s="40">
        <v>43.08</v>
      </c>
      <c r="J101" s="40">
        <v>282.35000000000002</v>
      </c>
      <c r="K101" s="41">
        <v>173</v>
      </c>
      <c r="L101" s="40"/>
    </row>
    <row r="102" spans="1:12" ht="15" x14ac:dyDescent="0.25">
      <c r="A102" s="23"/>
      <c r="B102" s="15"/>
      <c r="C102" s="11"/>
      <c r="D102" s="6" t="s">
        <v>20</v>
      </c>
      <c r="E102" s="42" t="s">
        <v>48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39</v>
      </c>
      <c r="F103" s="43">
        <v>217</v>
      </c>
      <c r="G103" s="43">
        <v>0.06</v>
      </c>
      <c r="H103" s="43">
        <v>0.01</v>
      </c>
      <c r="I103" s="43">
        <v>10.19</v>
      </c>
      <c r="J103" s="43">
        <v>42.28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33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34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24</v>
      </c>
      <c r="E108" s="9"/>
      <c r="F108" s="19">
        <f>SUM(F101:F107)</f>
        <v>502</v>
      </c>
      <c r="G108" s="19">
        <f t="shared" ref="G108:J108" si="32">SUM(G101:G107)</f>
        <v>16.75</v>
      </c>
      <c r="H108" s="19">
        <f t="shared" si="32"/>
        <v>14.089999999999998</v>
      </c>
      <c r="I108" s="19">
        <f t="shared" si="32"/>
        <v>73.55</v>
      </c>
      <c r="J108" s="19">
        <f t="shared" si="32"/>
        <v>487.33000000000004</v>
      </c>
      <c r="K108" s="25"/>
      <c r="L108" s="19">
        <f t="shared" ref="L108" si="33">SUM(L101:L107)</f>
        <v>74.58</v>
      </c>
    </row>
    <row r="109" spans="1:12" ht="15" x14ac:dyDescent="0.25">
      <c r="A109" s="26"/>
      <c r="B109" s="13"/>
      <c r="C109" s="10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/>
      <c r="E118" s="9"/>
      <c r="F118" s="19"/>
      <c r="G118" s="19"/>
      <c r="H118" s="19"/>
      <c r="I118" s="19"/>
      <c r="J118" s="19"/>
      <c r="K118" s="25"/>
      <c r="L118" s="19"/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502</v>
      </c>
      <c r="G119" s="32">
        <f t="shared" ref="G119" si="34">G108+G118</f>
        <v>16.75</v>
      </c>
      <c r="H119" s="32">
        <f t="shared" ref="H119" si="35">H108+H118</f>
        <v>14.089999999999998</v>
      </c>
      <c r="I119" s="32">
        <f t="shared" ref="I119" si="36">I108+I118</f>
        <v>73.55</v>
      </c>
      <c r="J119" s="32">
        <f t="shared" ref="J119:L119" si="37">J108+J118</f>
        <v>487.33000000000004</v>
      </c>
      <c r="K119" s="32"/>
      <c r="L119" s="32">
        <f t="shared" si="37"/>
        <v>74.58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60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41</v>
      </c>
      <c r="L120" s="40"/>
    </row>
    <row r="121" spans="1:12" ht="15" x14ac:dyDescent="0.25">
      <c r="A121" s="14"/>
      <c r="B121" s="15"/>
      <c r="C121" s="11"/>
      <c r="D121" s="6" t="s">
        <v>20</v>
      </c>
      <c r="E121" s="42" t="s">
        <v>49</v>
      </c>
      <c r="F121" s="43">
        <v>215</v>
      </c>
      <c r="G121" s="43">
        <v>8.44</v>
      </c>
      <c r="H121" s="43">
        <v>8.7200000000000006</v>
      </c>
      <c r="I121" s="43">
        <v>50.32</v>
      </c>
      <c r="J121" s="43">
        <v>314.02</v>
      </c>
      <c r="K121" s="44" t="s">
        <v>50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51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33</v>
      </c>
      <c r="F123" s="43">
        <v>30</v>
      </c>
      <c r="G123" s="43">
        <v>2.2000000000000002</v>
      </c>
      <c r="H123" s="43">
        <v>0.9</v>
      </c>
      <c r="I123" s="43">
        <v>15</v>
      </c>
      <c r="J123" s="43">
        <v>74.930000000000007</v>
      </c>
      <c r="K123" s="44" t="s">
        <v>34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24</v>
      </c>
      <c r="E127" s="9"/>
      <c r="F127" s="19">
        <f>SUM(F120:F126)</f>
        <v>545</v>
      </c>
      <c r="G127" s="19">
        <f t="shared" ref="G127:J127" si="38">SUM(G120:G126)</f>
        <v>23.099999999999998</v>
      </c>
      <c r="H127" s="19">
        <f t="shared" si="38"/>
        <v>21.74</v>
      </c>
      <c r="I127" s="19">
        <f t="shared" si="38"/>
        <v>93.62</v>
      </c>
      <c r="J127" s="19">
        <f t="shared" si="38"/>
        <v>662.15000000000009</v>
      </c>
      <c r="K127" s="25"/>
      <c r="L127" s="19">
        <f t="shared" ref="L127" si="39">SUM(L120:L126)</f>
        <v>74.58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/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545</v>
      </c>
      <c r="G138" s="32">
        <f t="shared" ref="G138" si="40">G127+G137</f>
        <v>23.099999999999998</v>
      </c>
      <c r="H138" s="32">
        <f t="shared" ref="H138" si="41">H127+H137</f>
        <v>21.74</v>
      </c>
      <c r="I138" s="32">
        <f t="shared" ref="I138" si="42">I127+I137</f>
        <v>93.62</v>
      </c>
      <c r="J138" s="32">
        <f t="shared" ref="J138:L138" si="43">J127+J137</f>
        <v>662.15000000000009</v>
      </c>
      <c r="K138" s="32"/>
      <c r="L138" s="32">
        <f t="shared" si="43"/>
        <v>74.58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52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1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39</v>
      </c>
      <c r="F141" s="43">
        <v>217</v>
      </c>
      <c r="G141" s="43">
        <v>0.06</v>
      </c>
      <c r="H141" s="43">
        <v>0.01</v>
      </c>
      <c r="I141" s="43">
        <v>10.19</v>
      </c>
      <c r="J141" s="43">
        <v>42.28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33</v>
      </c>
      <c r="F142" s="43">
        <v>30</v>
      </c>
      <c r="G142" s="43">
        <v>2.2000000000000002</v>
      </c>
      <c r="H142" s="43">
        <v>0.9</v>
      </c>
      <c r="I142" s="43">
        <v>15</v>
      </c>
      <c r="J142" s="43">
        <v>74.930000000000007</v>
      </c>
      <c r="K142" s="44" t="s">
        <v>34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24</v>
      </c>
      <c r="E146" s="9"/>
      <c r="F146" s="19">
        <f>SUM(F139:F145)</f>
        <v>507</v>
      </c>
      <c r="G146" s="19">
        <f t="shared" ref="G146:J146" si="44">SUM(G139:G145)</f>
        <v>16.380000000000003</v>
      </c>
      <c r="H146" s="19">
        <f t="shared" si="44"/>
        <v>23.77</v>
      </c>
      <c r="I146" s="19">
        <f t="shared" si="44"/>
        <v>77.699999999999989</v>
      </c>
      <c r="J146" s="19">
        <f t="shared" si="44"/>
        <v>591.03</v>
      </c>
      <c r="K146" s="25"/>
      <c r="L146" s="19">
        <f t="shared" ref="L146" si="45">SUM(L139:L145)</f>
        <v>74.58</v>
      </c>
    </row>
    <row r="147" spans="1:12" ht="15" x14ac:dyDescent="0.25">
      <c r="A147" s="26"/>
      <c r="B147" s="13"/>
      <c r="C147" s="10"/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24</v>
      </c>
      <c r="E156" s="9"/>
      <c r="F156" s="19">
        <f>SUM(F147:F155)</f>
        <v>0</v>
      </c>
      <c r="G156" s="19">
        <f t="shared" ref="G156:J156" si="46">SUM(G147:G155)</f>
        <v>0</v>
      </c>
      <c r="H156" s="19">
        <f t="shared" si="46"/>
        <v>0</v>
      </c>
      <c r="I156" s="19">
        <f t="shared" si="46"/>
        <v>0</v>
      </c>
      <c r="J156" s="19">
        <f t="shared" si="46"/>
        <v>0</v>
      </c>
      <c r="K156" s="25"/>
      <c r="L156" s="19">
        <f t="shared" ref="L156" si="4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507</v>
      </c>
      <c r="G157" s="32">
        <f t="shared" ref="G157" si="48">G146+G156</f>
        <v>16.380000000000003</v>
      </c>
      <c r="H157" s="32">
        <f t="shared" ref="H157" si="49">H146+H156</f>
        <v>23.77</v>
      </c>
      <c r="I157" s="32">
        <f t="shared" ref="I157" si="50">I146+I156</f>
        <v>77.699999999999989</v>
      </c>
      <c r="J157" s="32">
        <f t="shared" ref="J157:L157" si="51">J146+J156</f>
        <v>591.03</v>
      </c>
      <c r="K157" s="32"/>
      <c r="L157" s="32">
        <f t="shared" si="51"/>
        <v>74.58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54</v>
      </c>
      <c r="F158" s="40">
        <v>80</v>
      </c>
      <c r="G158" s="40">
        <v>5.7</v>
      </c>
      <c r="H158" s="40">
        <v>18.170000000000002</v>
      </c>
      <c r="I158" s="40">
        <v>10.029999999999999</v>
      </c>
      <c r="J158" s="40">
        <v>230.58</v>
      </c>
      <c r="K158" s="41" t="s">
        <v>34</v>
      </c>
      <c r="L158" s="40"/>
    </row>
    <row r="159" spans="1:12" ht="15" x14ac:dyDescent="0.25">
      <c r="A159" s="23"/>
      <c r="B159" s="15"/>
      <c r="C159" s="11"/>
      <c r="D159" s="6" t="s">
        <v>20</v>
      </c>
      <c r="E159" s="42" t="s">
        <v>55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38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33</v>
      </c>
      <c r="F161" s="43">
        <v>30</v>
      </c>
      <c r="G161" s="43">
        <v>2.2000000000000002</v>
      </c>
      <c r="H161" s="43">
        <v>0.9</v>
      </c>
      <c r="I161" s="43">
        <v>15</v>
      </c>
      <c r="J161" s="43">
        <v>74.930000000000007</v>
      </c>
      <c r="K161" s="44" t="s">
        <v>34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24</v>
      </c>
      <c r="E165" s="9"/>
      <c r="F165" s="19">
        <f>SUM(F158:F164)</f>
        <v>515</v>
      </c>
      <c r="G165" s="19">
        <f t="shared" ref="G165:J165" si="52">SUM(G158:G164)</f>
        <v>17.05</v>
      </c>
      <c r="H165" s="19">
        <f t="shared" si="52"/>
        <v>25.490000000000002</v>
      </c>
      <c r="I165" s="19">
        <f t="shared" si="52"/>
        <v>86.83</v>
      </c>
      <c r="J165" s="19">
        <f t="shared" si="52"/>
        <v>647.54999999999995</v>
      </c>
      <c r="K165" s="25"/>
      <c r="L165" s="19">
        <f t="shared" ref="L165" si="53">SUM(L158:L164)</f>
        <v>74.58</v>
      </c>
    </row>
    <row r="166" spans="1:12" ht="15" x14ac:dyDescent="0.25">
      <c r="A166" s="26"/>
      <c r="B166" s="13"/>
      <c r="C166" s="10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/>
      <c r="E175" s="9"/>
      <c r="F175" s="19"/>
      <c r="G175" s="19"/>
      <c r="H175" s="19"/>
      <c r="I175" s="19"/>
      <c r="J175" s="19"/>
      <c r="K175" s="25"/>
      <c r="L175" s="19"/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515</v>
      </c>
      <c r="G176" s="32">
        <f t="shared" ref="G176" si="54">G165+G175</f>
        <v>17.05</v>
      </c>
      <c r="H176" s="32">
        <f t="shared" ref="H176" si="55">H165+H175</f>
        <v>25.490000000000002</v>
      </c>
      <c r="I176" s="32">
        <f t="shared" ref="I176" si="56">I165+I175</f>
        <v>86.83</v>
      </c>
      <c r="J176" s="32">
        <f t="shared" ref="J176:L176" si="57">J165+J175</f>
        <v>647.54999999999995</v>
      </c>
      <c r="K176" s="32"/>
      <c r="L176" s="32">
        <f t="shared" si="57"/>
        <v>74.58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56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32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33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34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58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24</v>
      </c>
      <c r="E184" s="9"/>
      <c r="F184" s="19">
        <f>SUM(F177:F183)</f>
        <v>595</v>
      </c>
      <c r="G184" s="19">
        <f t="shared" ref="G184:J184" si="58">SUM(G177:G183)</f>
        <v>10.199999999999999</v>
      </c>
      <c r="H184" s="19">
        <f t="shared" si="58"/>
        <v>9.09</v>
      </c>
      <c r="I184" s="19">
        <f t="shared" si="58"/>
        <v>91.11</v>
      </c>
      <c r="J184" s="19">
        <f t="shared" si="58"/>
        <v>487.74</v>
      </c>
      <c r="K184" s="25"/>
      <c r="L184" s="19">
        <f t="shared" ref="L184" si="59">SUM(L177:L183)</f>
        <v>74.58</v>
      </c>
    </row>
    <row r="185" spans="1:12" ht="15" x14ac:dyDescent="0.25">
      <c r="A185" s="26"/>
      <c r="B185" s="13"/>
      <c r="C185" s="10"/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24</v>
      </c>
      <c r="E194" s="9"/>
      <c r="F194" s="19">
        <f>SUM(F185:F193)</f>
        <v>0</v>
      </c>
      <c r="G194" s="19">
        <f t="shared" ref="G194:J194" si="60">SUM(G185:G193)</f>
        <v>0</v>
      </c>
      <c r="H194" s="19">
        <f t="shared" si="60"/>
        <v>0</v>
      </c>
      <c r="I194" s="19">
        <f t="shared" si="60"/>
        <v>0</v>
      </c>
      <c r="J194" s="19">
        <f t="shared" si="60"/>
        <v>0</v>
      </c>
      <c r="K194" s="25"/>
      <c r="L194" s="19">
        <f t="shared" ref="L194" si="6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595</v>
      </c>
      <c r="G195" s="32">
        <f t="shared" ref="G195" si="62">G184+G194</f>
        <v>10.199999999999999</v>
      </c>
      <c r="H195" s="32">
        <f t="shared" ref="H195" si="63">H184+H194</f>
        <v>9.09</v>
      </c>
      <c r="I195" s="32">
        <f t="shared" ref="I195" si="64">I184+I194</f>
        <v>91.11</v>
      </c>
      <c r="J195" s="32">
        <f t="shared" ref="J195:L195" si="65">J184+J194</f>
        <v>487.74</v>
      </c>
      <c r="K195" s="32"/>
      <c r="L195" s="32">
        <f t="shared" si="65"/>
        <v>74.58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533.1</v>
      </c>
      <c r="G196" s="34">
        <f>(G24+G43+G62+G81+G100+G119+G138+G157+G176+G195)/(IF(G24=0,0,1)+IF(G43=0,0,1)+IF(G62=0,0,1)+IF(G81=0,0,1)+IF(G100=0,0,1)+IF(G119=0,0,1)+IF(G138=0,0,1)+IF(G157=0,0,1)+IF(G176=0,0,1)+IF(G195=0,0,1))</f>
        <v>17.256999999999998</v>
      </c>
      <c r="H196" s="34">
        <f>(H24+H43+H62+H81+H100+H119+H138+H157+H176+H195)/(IF(H24=0,0,1)+IF(H43=0,0,1)+IF(H62=0,0,1)+IF(H81=0,0,1)+IF(H100=0,0,1)+IF(H119=0,0,1)+IF(H138=0,0,1)+IF(H157=0,0,1)+IF(H176=0,0,1)+IF(H195=0,0,1))</f>
        <v>19.800000000000004</v>
      </c>
      <c r="I196" s="34">
        <f>(I24+I43+I62+I81+I100+I119+I138+I157+I176+I195)/(IF(I24=0,0,1)+IF(I43=0,0,1)+IF(I62=0,0,1)+IF(I81=0,0,1)+IF(I100=0,0,1)+IF(I119=0,0,1)+IF(I138=0,0,1)+IF(I157=0,0,1)+IF(I176=0,0,1)+IF(I195=0,0,1))</f>
        <v>83.311000000000007</v>
      </c>
      <c r="J196" s="34">
        <f>(J24+J43+J62+J81+J100+J119+J138+J157+J176+J195)/(IF(J24=0,0,1)+IF(J43=0,0,1)+IF(J62=0,0,1)+IF(J81=0,0,1)+IF(J100=0,0,1)+IF(J119=0,0,1)+IF(J138=0,0,1)+IF(J157=0,0,1)+IF(J176=0,0,1)+IF(J195=0,0,1))</f>
        <v>581.06600000000003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2023-11-03T09:31:19Z</cp:lastPrinted>
  <dcterms:created xsi:type="dcterms:W3CDTF">2022-05-16T14:23:56Z</dcterms:created>
  <dcterms:modified xsi:type="dcterms:W3CDTF">2024-02-08T12:00:30Z</dcterms:modified>
</cp:coreProperties>
</file>